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tabRatio="792" activeTab="0"/>
  </bookViews>
  <sheets>
    <sheet name="项目自评表" sheetId="1" r:id="rId1"/>
  </sheets>
  <definedNames/>
  <calcPr fullCalcOnLoad="1"/>
</workbook>
</file>

<file path=xl/sharedStrings.xml><?xml version="1.0" encoding="utf-8"?>
<sst xmlns="http://schemas.openxmlformats.org/spreadsheetml/2006/main" count="81" uniqueCount="77">
  <si>
    <t>专项资金绩效自评表</t>
  </si>
  <si>
    <r>
      <t>（</t>
    </r>
    <r>
      <rPr>
        <sz val="12"/>
        <rFont val="Times New Roman"/>
        <family val="1"/>
      </rPr>
      <t xml:space="preserve"> 2018 </t>
    </r>
    <r>
      <rPr>
        <sz val="12"/>
        <rFont val="宋体"/>
        <family val="0"/>
      </rPr>
      <t>年度）</t>
    </r>
  </si>
  <si>
    <t>专项名称</t>
  </si>
  <si>
    <t>教育系统常规经费及建设经费</t>
  </si>
  <si>
    <t>部门预算功能科目</t>
  </si>
  <si>
    <t>2050999其他教育费附加安排的支出</t>
  </si>
  <si>
    <t xml:space="preserve">财政资金安排和使用情况 </t>
  </si>
  <si>
    <t>资金结构
（万元）</t>
  </si>
  <si>
    <t>专项资金预算安排、支出情况</t>
  </si>
  <si>
    <t>项目单位实际支出情况</t>
  </si>
  <si>
    <t>年初部门预算安排金额（含历年结余结转）①</t>
  </si>
  <si>
    <t>年中调整金额
②</t>
  </si>
  <si>
    <t>年度拨付金额③</t>
  </si>
  <si>
    <t>本年度结余金额④=①+②-③</t>
  </si>
  <si>
    <t>实际到位金额
⑤</t>
  </si>
  <si>
    <t>实际支出金额
⑥</t>
  </si>
  <si>
    <t>本年度结余金额⑦</t>
  </si>
  <si>
    <t>结余率（%）
⑧=⑦/⑤</t>
  </si>
  <si>
    <t>财政资金小计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</si>
  <si>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①中央财政资金</t>
    </r>
  </si>
  <si>
    <r>
      <t xml:space="preserve">    </t>
    </r>
    <r>
      <rPr>
        <sz val="9"/>
        <rFont val="宋体"/>
        <family val="0"/>
      </rPr>
      <t>②省级财政资金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</si>
  <si>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③地方财政资金</t>
    </r>
  </si>
  <si>
    <t>其他资金小计</t>
  </si>
  <si>
    <t>合　计</t>
  </si>
  <si>
    <t>年度
总体
目标
完成
情况</t>
  </si>
  <si>
    <t>预期目标</t>
  </si>
  <si>
    <t>绩效目标实际完成情况</t>
  </si>
  <si>
    <t xml:space="preserve">    抓建设、夯基础，办学水平持续优化。强化资金投入，促进教育加快发展。全力推进教育项目建设，加大教育信息化建设。抓统筹、促均衡，各类教育优质发展。</t>
  </si>
  <si>
    <t xml:space="preserve">    各项目资金使用较合理，公众满意度较高，绩效水平较好，在促进经济社会发展、服务社会公众、保障和改善民生、推进依法行政等方面发挥了积极作用，基本实现了财政支出的目的。</t>
  </si>
  <si>
    <t>年度
绩效
目标
完成
情况</t>
  </si>
  <si>
    <t>一级指标</t>
  </si>
  <si>
    <t>二级指标</t>
  </si>
  <si>
    <t>三级指标</t>
  </si>
  <si>
    <t>指标解释</t>
  </si>
  <si>
    <t>评分标准</t>
  </si>
  <si>
    <t>绩效目标值</t>
  </si>
  <si>
    <t>实际完成值</t>
  </si>
  <si>
    <t>指标分值</t>
  </si>
  <si>
    <t>自评得分</t>
  </si>
  <si>
    <r>
      <t>产
出
指
标
（50分</t>
    </r>
    <r>
      <rPr>
        <sz val="12"/>
        <rFont val="宋体"/>
        <family val="0"/>
      </rPr>
      <t>）</t>
    </r>
  </si>
  <si>
    <t>数量指标</t>
  </si>
  <si>
    <t>覆盖对象学校数</t>
  </si>
  <si>
    <t xml:space="preserve">    资金投入覆盖的学校数量   </t>
  </si>
  <si>
    <t xml:space="preserve">    涉及区属学校达45所得15分，少1所扣1分，扣完为止。</t>
  </si>
  <si>
    <t>质量指标</t>
  </si>
  <si>
    <t>专款拨付到位，改善办学条件</t>
  </si>
  <si>
    <t xml:space="preserve">    各项专款是否起到改善办学条件的作用。</t>
  </si>
  <si>
    <t xml:space="preserve">    专用经费拨付到位，改善办学条件，效果优得15分，良得10分，合格得5分，无效果不得分。</t>
  </si>
  <si>
    <t>优</t>
  </si>
  <si>
    <t>良</t>
  </si>
  <si>
    <t>时效指标</t>
  </si>
  <si>
    <t xml:space="preserve">    项目实施事件与计划时间的差异情况</t>
  </si>
  <si>
    <t xml:space="preserve">    资金落实到位后，项目开展的时间与计划是否一致</t>
  </si>
  <si>
    <t xml:space="preserve">    项目实际实施月份是否晚于计划月份。实际实施月份不晚于计划月份的得满分，比计划月份每晚1个月扣1分，扣完为止。</t>
  </si>
  <si>
    <t>成本指标</t>
  </si>
  <si>
    <t>成本控制率</t>
  </si>
  <si>
    <t xml:space="preserve">    投入的资金总额是否按预定成本完成，有无资金浪费等</t>
  </si>
  <si>
    <t xml:space="preserve">    财政预拨资金2460万元，全部到位得10分，每少100万扣1分，扣完为止。存在资金浪费现象，不得分。</t>
  </si>
  <si>
    <t>2460万元</t>
  </si>
  <si>
    <t>2200万元</t>
  </si>
  <si>
    <t>效
益
指
标
（40分）</t>
  </si>
  <si>
    <t>社会效益
指标</t>
  </si>
  <si>
    <t>标准化学校建设</t>
  </si>
  <si>
    <t xml:space="preserve">    改善办学条件，促进均衡发展，标准化学校建设</t>
  </si>
  <si>
    <t xml:space="preserve">    改善效果分为四个等级，优得20分，良得15分，合格得10分，差不得分。</t>
  </si>
  <si>
    <t>可持续影响指标</t>
  </si>
  <si>
    <t>可持续发展教育</t>
  </si>
  <si>
    <t xml:space="preserve">    可持续发展教育是否融入各个相关层次的教育战略和行动计划中，推动全区可持续发展教育</t>
  </si>
  <si>
    <t xml:space="preserve">    对未来可持续发展的良好影响分为五个等级，A得20分，B得15分，C得10分，D得5分，E得0分。</t>
  </si>
  <si>
    <t>A</t>
  </si>
  <si>
    <t>满意度
指标
（10分）</t>
  </si>
  <si>
    <t>服务对象
满意度指标</t>
  </si>
  <si>
    <t xml:space="preserve">    机关及学校满意度</t>
  </si>
  <si>
    <t xml:space="preserve">    各部门各学校对经费使用的满意度</t>
  </si>
  <si>
    <t xml:space="preserve">    满意度达100%得满分，下降5%扣1分，扣完为止。</t>
  </si>
  <si>
    <t>合计</t>
  </si>
  <si>
    <t>自评得分等次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</si>
</sst>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63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3" fillId="0" borderId="10" xfId="63" applyBorder="1" applyAlignment="1">
      <alignment horizontal="center" vertical="center" wrapText="1"/>
      <protection/>
    </xf>
    <xf numFmtId="0" fontId="3" fillId="0" borderId="11" xfId="63" applyBorder="1" applyAlignment="1">
      <alignment horizontal="center" vertical="center" wrapText="1"/>
      <protection/>
    </xf>
    <xf numFmtId="0" fontId="3" fillId="0" borderId="12" xfId="63" applyBorder="1" applyAlignment="1">
      <alignment horizontal="center" vertical="center" wrapText="1"/>
      <protection/>
    </xf>
    <xf numFmtId="0" fontId="3" fillId="0" borderId="13" xfId="63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63" applyFont="1" applyBorder="1" applyAlignment="1">
      <alignment horizontal="left" vertical="top" wrapText="1"/>
      <protection/>
    </xf>
    <xf numFmtId="0" fontId="3" fillId="0" borderId="12" xfId="63" applyFont="1" applyBorder="1" applyAlignment="1">
      <alignment horizontal="left" vertical="top" wrapText="1"/>
      <protection/>
    </xf>
    <xf numFmtId="0" fontId="3" fillId="0" borderId="13" xfId="63" applyFont="1" applyBorder="1" applyAlignment="1">
      <alignment horizontal="left" vertical="top" wrapText="1"/>
      <protection/>
    </xf>
    <xf numFmtId="0" fontId="3" fillId="0" borderId="10" xfId="63" applyFont="1" applyBorder="1" applyAlignment="1">
      <alignment horizontal="left" vertical="top" wrapText="1"/>
      <protection/>
    </xf>
    <xf numFmtId="0" fontId="3" fillId="0" borderId="18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18" xfId="63" applyFont="1" applyBorder="1" applyAlignment="1">
      <alignment horizontal="left" vertical="center" wrapText="1"/>
      <protection/>
    </xf>
    <xf numFmtId="0" fontId="3" fillId="0" borderId="14" xfId="63" applyFont="1" applyFill="1" applyBorder="1" applyAlignment="1">
      <alignment horizontal="left" vertical="center" wrapText="1"/>
      <protection/>
    </xf>
    <xf numFmtId="0" fontId="3" fillId="0" borderId="15" xfId="63" applyFont="1" applyFill="1" applyBorder="1" applyAlignment="1">
      <alignment horizontal="left" vertical="center" wrapText="1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3" fillId="0" borderId="20" xfId="63" applyFont="1" applyBorder="1" applyAlignment="1">
      <alignment horizontal="left" vertical="center" wrapText="1"/>
      <protection/>
    </xf>
    <xf numFmtId="0" fontId="3" fillId="0" borderId="16" xfId="63" applyFont="1" applyFill="1" applyBorder="1" applyAlignment="1">
      <alignment horizontal="left" vertical="center" wrapText="1"/>
      <protection/>
    </xf>
    <xf numFmtId="0" fontId="3" fillId="0" borderId="17" xfId="63" applyFont="1" applyFill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0" fontId="3" fillId="0" borderId="15" xfId="63" applyFont="1" applyBorder="1" applyAlignment="1">
      <alignment horizontal="left" vertical="center" wrapText="1"/>
      <protection/>
    </xf>
    <xf numFmtId="0" fontId="3" fillId="0" borderId="16" xfId="63" applyFont="1" applyBorder="1" applyAlignment="1">
      <alignment horizontal="left" vertical="center" wrapText="1"/>
      <protection/>
    </xf>
    <xf numFmtId="0" fontId="3" fillId="0" borderId="17" xfId="63" applyFont="1" applyBorder="1" applyAlignment="1">
      <alignment horizontal="left" vertical="center" wrapText="1"/>
      <protection/>
    </xf>
    <xf numFmtId="57" fontId="3" fillId="0" borderId="18" xfId="63" applyNumberFormat="1" applyFont="1" applyBorder="1" applyAlignment="1">
      <alignment horizontal="center" vertical="center" wrapText="1"/>
      <protection/>
    </xf>
    <xf numFmtId="9" fontId="3" fillId="0" borderId="18" xfId="63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tabSelected="1" workbookViewId="0" topLeftCell="A10">
      <selection activeCell="F13" sqref="F13:K13"/>
    </sheetView>
  </sheetViews>
  <sheetFormatPr defaultColWidth="8.875" defaultRowHeight="13.5"/>
  <cols>
    <col min="1" max="1" width="5.375" style="3" customWidth="1"/>
    <col min="2" max="2" width="12.125" style="3" customWidth="1"/>
    <col min="3" max="3" width="12.375" style="3" customWidth="1"/>
    <col min="4" max="4" width="16.25390625" style="3" customWidth="1"/>
    <col min="5" max="5" width="19.50390625" style="3" customWidth="1"/>
    <col min="6" max="6" width="12.375" style="3" customWidth="1"/>
    <col min="7" max="8" width="12.00390625" style="3" customWidth="1"/>
    <col min="9" max="9" width="12.875" style="3" customWidth="1"/>
    <col min="10" max="10" width="12.125" style="3" customWidth="1"/>
    <col min="11" max="11" width="11.875" style="3" customWidth="1"/>
    <col min="12" max="16384" width="9.00390625" style="3" bestFit="1" customWidth="1"/>
  </cols>
  <sheetData>
    <row r="1" spans="1:1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1.75" customHeight="1">
      <c r="A3" s="6" t="s">
        <v>2</v>
      </c>
      <c r="B3" s="6"/>
      <c r="C3" s="7" t="s">
        <v>3</v>
      </c>
      <c r="D3" s="8"/>
      <c r="E3" s="9"/>
      <c r="F3" s="10" t="s">
        <v>4</v>
      </c>
      <c r="G3" s="10"/>
      <c r="H3" s="10"/>
      <c r="I3" s="10" t="s">
        <v>5</v>
      </c>
      <c r="J3" s="10"/>
      <c r="K3" s="10"/>
    </row>
    <row r="4" spans="1:11" s="1" customFormat="1" ht="22.5" customHeight="1">
      <c r="A4" s="11" t="s">
        <v>6</v>
      </c>
      <c r="B4" s="12" t="s">
        <v>7</v>
      </c>
      <c r="C4" s="13"/>
      <c r="D4" s="14" t="s">
        <v>8</v>
      </c>
      <c r="E4" s="15"/>
      <c r="F4" s="15"/>
      <c r="G4" s="16"/>
      <c r="H4" s="17" t="s">
        <v>9</v>
      </c>
      <c r="I4" s="50"/>
      <c r="J4" s="50"/>
      <c r="K4" s="51"/>
    </row>
    <row r="5" spans="1:12" s="2" customFormat="1" ht="35.25" customHeight="1">
      <c r="A5" s="11"/>
      <c r="B5" s="18"/>
      <c r="C5" s="19"/>
      <c r="D5" s="20" t="s">
        <v>10</v>
      </c>
      <c r="E5" s="21" t="s">
        <v>11</v>
      </c>
      <c r="F5" s="21" t="s">
        <v>12</v>
      </c>
      <c r="G5" s="21" t="s">
        <v>13</v>
      </c>
      <c r="H5" s="22" t="s">
        <v>14</v>
      </c>
      <c r="I5" s="21" t="s">
        <v>15</v>
      </c>
      <c r="J5" s="21" t="s">
        <v>16</v>
      </c>
      <c r="K5" s="21" t="s">
        <v>17</v>
      </c>
      <c r="L5" s="52"/>
    </row>
    <row r="6" spans="1:12" s="1" customFormat="1" ht="19.5" customHeight="1">
      <c r="A6" s="23"/>
      <c r="B6" s="24" t="s">
        <v>18</v>
      </c>
      <c r="C6" s="24"/>
      <c r="D6" s="25">
        <f aca="true" t="shared" si="0" ref="D6:J6">SUM(D7:D9)</f>
        <v>2460</v>
      </c>
      <c r="E6" s="25">
        <f t="shared" si="0"/>
        <v>0</v>
      </c>
      <c r="F6" s="25">
        <v>2200</v>
      </c>
      <c r="G6" s="25">
        <f t="shared" si="0"/>
        <v>260</v>
      </c>
      <c r="H6" s="25">
        <v>2200</v>
      </c>
      <c r="I6" s="25">
        <f t="shared" si="0"/>
        <v>866.64</v>
      </c>
      <c r="J6" s="25">
        <f t="shared" si="0"/>
        <v>1333.3600000000001</v>
      </c>
      <c r="K6" s="53">
        <f aca="true" t="shared" si="1" ref="K6:K11">IF(H6=0,0,J6/H6)</f>
        <v>0.6060727272727273</v>
      </c>
      <c r="L6" s="54"/>
    </row>
    <row r="7" spans="1:12" s="1" customFormat="1" ht="19.5" customHeight="1">
      <c r="A7" s="23"/>
      <c r="B7" s="26" t="s">
        <v>19</v>
      </c>
      <c r="C7" s="26"/>
      <c r="D7" s="25">
        <v>0</v>
      </c>
      <c r="E7" s="25">
        <v>0</v>
      </c>
      <c r="F7" s="27">
        <v>0</v>
      </c>
      <c r="G7" s="28">
        <f>D7+E7-F7</f>
        <v>0</v>
      </c>
      <c r="H7" s="27">
        <v>0</v>
      </c>
      <c r="I7" s="28">
        <v>0</v>
      </c>
      <c r="J7" s="25">
        <f>H7-I7</f>
        <v>0</v>
      </c>
      <c r="K7" s="53">
        <f t="shared" si="1"/>
        <v>0</v>
      </c>
      <c r="L7" s="54"/>
    </row>
    <row r="8" spans="1:12" s="1" customFormat="1" ht="19.5" customHeight="1">
      <c r="A8" s="23"/>
      <c r="B8" s="26" t="s">
        <v>20</v>
      </c>
      <c r="C8" s="26"/>
      <c r="D8" s="25">
        <v>0</v>
      </c>
      <c r="E8" s="25">
        <v>0</v>
      </c>
      <c r="F8" s="27">
        <v>0</v>
      </c>
      <c r="G8" s="28">
        <f>D8+E8-F8</f>
        <v>0</v>
      </c>
      <c r="H8" s="27">
        <v>0</v>
      </c>
      <c r="I8" s="28">
        <v>0</v>
      </c>
      <c r="J8" s="25">
        <f>H8-I8</f>
        <v>0</v>
      </c>
      <c r="K8" s="53">
        <f t="shared" si="1"/>
        <v>0</v>
      </c>
      <c r="L8" s="54"/>
    </row>
    <row r="9" spans="1:12" s="1" customFormat="1" ht="19.5" customHeight="1">
      <c r="A9" s="23"/>
      <c r="B9" s="26" t="s">
        <v>21</v>
      </c>
      <c r="C9" s="26"/>
      <c r="D9" s="25">
        <v>2460</v>
      </c>
      <c r="E9" s="25">
        <v>0</v>
      </c>
      <c r="F9" s="29">
        <v>2200</v>
      </c>
      <c r="G9" s="28">
        <f>D9+E9-F9</f>
        <v>260</v>
      </c>
      <c r="H9" s="29">
        <v>2200</v>
      </c>
      <c r="I9" s="28">
        <v>866.64</v>
      </c>
      <c r="J9" s="25">
        <f>H9-I9</f>
        <v>1333.3600000000001</v>
      </c>
      <c r="K9" s="53">
        <f t="shared" si="1"/>
        <v>0.6060727272727273</v>
      </c>
      <c r="L9" s="54"/>
    </row>
    <row r="10" spans="1:11" s="1" customFormat="1" ht="19.5" customHeight="1">
      <c r="A10" s="23"/>
      <c r="B10" s="26" t="s">
        <v>22</v>
      </c>
      <c r="C10" s="26"/>
      <c r="D10" s="25">
        <v>0</v>
      </c>
      <c r="E10" s="25">
        <v>0</v>
      </c>
      <c r="F10" s="27">
        <v>0</v>
      </c>
      <c r="G10" s="28">
        <f>D10+E10-F10</f>
        <v>0</v>
      </c>
      <c r="H10" s="27">
        <v>0</v>
      </c>
      <c r="I10" s="28"/>
      <c r="J10" s="25">
        <f>H10-I10</f>
        <v>0</v>
      </c>
      <c r="K10" s="53">
        <f t="shared" si="1"/>
        <v>0</v>
      </c>
    </row>
    <row r="11" spans="1:12" s="1" customFormat="1" ht="25.5" customHeight="1">
      <c r="A11" s="23"/>
      <c r="B11" s="11" t="s">
        <v>23</v>
      </c>
      <c r="C11" s="30"/>
      <c r="D11" s="25">
        <f aca="true" t="shared" si="2" ref="D11:J11">SUM(D6,D10)</f>
        <v>2460</v>
      </c>
      <c r="E11" s="25">
        <f t="shared" si="2"/>
        <v>0</v>
      </c>
      <c r="F11" s="25">
        <f t="shared" si="2"/>
        <v>2200</v>
      </c>
      <c r="G11" s="25">
        <f t="shared" si="2"/>
        <v>260</v>
      </c>
      <c r="H11" s="25">
        <f t="shared" si="2"/>
        <v>2200</v>
      </c>
      <c r="I11" s="25">
        <f t="shared" si="2"/>
        <v>866.64</v>
      </c>
      <c r="J11" s="25">
        <f t="shared" si="2"/>
        <v>1333.3600000000001</v>
      </c>
      <c r="K11" s="53">
        <f t="shared" si="1"/>
        <v>0.6060727272727273</v>
      </c>
      <c r="L11" s="54"/>
    </row>
    <row r="12" spans="1:11" ht="21.75" customHeight="1">
      <c r="A12" s="23" t="s">
        <v>24</v>
      </c>
      <c r="B12" s="10" t="s">
        <v>25</v>
      </c>
      <c r="C12" s="10"/>
      <c r="D12" s="10"/>
      <c r="E12" s="10"/>
      <c r="F12" s="10" t="s">
        <v>26</v>
      </c>
      <c r="G12" s="10"/>
      <c r="H12" s="10"/>
      <c r="I12" s="10"/>
      <c r="J12" s="10"/>
      <c r="K12" s="10"/>
    </row>
    <row r="13" spans="1:11" ht="99.75" customHeight="1">
      <c r="A13" s="23"/>
      <c r="B13" s="31" t="s">
        <v>27</v>
      </c>
      <c r="C13" s="32"/>
      <c r="D13" s="32"/>
      <c r="E13" s="33"/>
      <c r="F13" s="34" t="s">
        <v>28</v>
      </c>
      <c r="G13" s="34"/>
      <c r="H13" s="34"/>
      <c r="I13" s="34"/>
      <c r="J13" s="34"/>
      <c r="K13" s="34"/>
    </row>
    <row r="14" spans="1:11" ht="28.5" customHeight="1">
      <c r="A14" s="35" t="s">
        <v>29</v>
      </c>
      <c r="B14" s="35" t="s">
        <v>30</v>
      </c>
      <c r="C14" s="10" t="s">
        <v>31</v>
      </c>
      <c r="D14" s="10" t="s">
        <v>32</v>
      </c>
      <c r="E14" s="10" t="s">
        <v>33</v>
      </c>
      <c r="F14" s="7" t="s">
        <v>34</v>
      </c>
      <c r="G14" s="9"/>
      <c r="H14" s="10" t="s">
        <v>35</v>
      </c>
      <c r="I14" s="10" t="s">
        <v>36</v>
      </c>
      <c r="J14" s="10" t="s">
        <v>37</v>
      </c>
      <c r="K14" s="10" t="s">
        <v>38</v>
      </c>
    </row>
    <row r="15" spans="1:11" ht="28.5" customHeight="1">
      <c r="A15" s="36"/>
      <c r="B15" s="10" t="s">
        <v>39</v>
      </c>
      <c r="C15" s="35" t="s">
        <v>40</v>
      </c>
      <c r="D15" s="35" t="s">
        <v>41</v>
      </c>
      <c r="E15" s="37" t="s">
        <v>42</v>
      </c>
      <c r="F15" s="38" t="s">
        <v>43</v>
      </c>
      <c r="G15" s="39"/>
      <c r="H15" s="35">
        <v>45</v>
      </c>
      <c r="I15" s="35">
        <v>45</v>
      </c>
      <c r="J15" s="35">
        <v>15</v>
      </c>
      <c r="K15" s="35">
        <v>15</v>
      </c>
    </row>
    <row r="16" spans="1:11" ht="28.5" customHeight="1">
      <c r="A16" s="36"/>
      <c r="B16" s="6"/>
      <c r="C16" s="36"/>
      <c r="D16" s="40"/>
      <c r="E16" s="41"/>
      <c r="F16" s="42"/>
      <c r="G16" s="43"/>
      <c r="H16" s="40"/>
      <c r="I16" s="40"/>
      <c r="J16" s="40"/>
      <c r="K16" s="40"/>
    </row>
    <row r="17" spans="1:11" ht="28.5" customHeight="1">
      <c r="A17" s="36"/>
      <c r="B17" s="6"/>
      <c r="C17" s="35" t="s">
        <v>44</v>
      </c>
      <c r="D17" s="37" t="s">
        <v>45</v>
      </c>
      <c r="E17" s="37" t="s">
        <v>46</v>
      </c>
      <c r="F17" s="44" t="s">
        <v>47</v>
      </c>
      <c r="G17" s="45"/>
      <c r="H17" s="35" t="s">
        <v>48</v>
      </c>
      <c r="I17" s="35" t="s">
        <v>49</v>
      </c>
      <c r="J17" s="35">
        <v>15</v>
      </c>
      <c r="K17" s="35">
        <v>10</v>
      </c>
    </row>
    <row r="18" spans="1:11" ht="57" customHeight="1">
      <c r="A18" s="36"/>
      <c r="B18" s="6"/>
      <c r="C18" s="36"/>
      <c r="D18" s="41"/>
      <c r="E18" s="41"/>
      <c r="F18" s="46"/>
      <c r="G18" s="47"/>
      <c r="H18" s="40"/>
      <c r="I18" s="40"/>
      <c r="J18" s="40"/>
      <c r="K18" s="40"/>
    </row>
    <row r="19" spans="1:11" ht="28.5" customHeight="1">
      <c r="A19" s="36"/>
      <c r="B19" s="6"/>
      <c r="C19" s="35" t="s">
        <v>50</v>
      </c>
      <c r="D19" s="37" t="s">
        <v>51</v>
      </c>
      <c r="E19" s="37" t="s">
        <v>52</v>
      </c>
      <c r="F19" s="44" t="s">
        <v>53</v>
      </c>
      <c r="G19" s="45"/>
      <c r="H19" s="48">
        <v>43101</v>
      </c>
      <c r="I19" s="48">
        <v>43101</v>
      </c>
      <c r="J19" s="35">
        <v>10</v>
      </c>
      <c r="K19" s="35">
        <v>10</v>
      </c>
    </row>
    <row r="20" spans="1:11" ht="70.5" customHeight="1">
      <c r="A20" s="36"/>
      <c r="B20" s="6"/>
      <c r="C20" s="36"/>
      <c r="D20" s="41"/>
      <c r="E20" s="41"/>
      <c r="F20" s="46"/>
      <c r="G20" s="47"/>
      <c r="H20" s="40"/>
      <c r="I20" s="40"/>
      <c r="J20" s="40"/>
      <c r="K20" s="40"/>
    </row>
    <row r="21" spans="1:11" ht="28.5" customHeight="1">
      <c r="A21" s="36"/>
      <c r="B21" s="6"/>
      <c r="C21" s="35" t="s">
        <v>54</v>
      </c>
      <c r="D21" s="37" t="s">
        <v>55</v>
      </c>
      <c r="E21" s="37" t="s">
        <v>56</v>
      </c>
      <c r="F21" s="44" t="s">
        <v>57</v>
      </c>
      <c r="G21" s="45"/>
      <c r="H21" s="49" t="s">
        <v>58</v>
      </c>
      <c r="I21" s="49" t="s">
        <v>59</v>
      </c>
      <c r="J21" s="35">
        <v>10</v>
      </c>
      <c r="K21" s="35">
        <v>8</v>
      </c>
    </row>
    <row r="22" spans="1:11" ht="60.75" customHeight="1">
      <c r="A22" s="36"/>
      <c r="B22" s="6"/>
      <c r="C22" s="36"/>
      <c r="D22" s="41"/>
      <c r="E22" s="41"/>
      <c r="F22" s="46"/>
      <c r="G22" s="47"/>
      <c r="H22" s="40"/>
      <c r="I22" s="40"/>
      <c r="J22" s="40"/>
      <c r="K22" s="40"/>
    </row>
    <row r="23" spans="1:11" ht="28.5" customHeight="1">
      <c r="A23" s="36"/>
      <c r="B23" s="10" t="s">
        <v>60</v>
      </c>
      <c r="C23" s="35" t="s">
        <v>61</v>
      </c>
      <c r="D23" s="37" t="s">
        <v>62</v>
      </c>
      <c r="E23" s="37" t="s">
        <v>63</v>
      </c>
      <c r="F23" s="44" t="s">
        <v>64</v>
      </c>
      <c r="G23" s="45"/>
      <c r="H23" s="35" t="s">
        <v>48</v>
      </c>
      <c r="I23" s="35" t="s">
        <v>48</v>
      </c>
      <c r="J23" s="35">
        <v>20</v>
      </c>
      <c r="K23" s="35">
        <v>20</v>
      </c>
    </row>
    <row r="24" spans="1:11" ht="48" customHeight="1">
      <c r="A24" s="36"/>
      <c r="B24" s="6"/>
      <c r="C24" s="40"/>
      <c r="D24" s="41"/>
      <c r="E24" s="41"/>
      <c r="F24" s="46"/>
      <c r="G24" s="47"/>
      <c r="H24" s="40"/>
      <c r="I24" s="40"/>
      <c r="J24" s="40"/>
      <c r="K24" s="40"/>
    </row>
    <row r="25" spans="1:11" ht="28.5" customHeight="1">
      <c r="A25" s="36"/>
      <c r="B25" s="6"/>
      <c r="C25" s="35" t="s">
        <v>65</v>
      </c>
      <c r="D25" s="37" t="s">
        <v>66</v>
      </c>
      <c r="E25" s="37" t="s">
        <v>67</v>
      </c>
      <c r="F25" s="44" t="s">
        <v>68</v>
      </c>
      <c r="G25" s="45"/>
      <c r="H25" s="35" t="s">
        <v>69</v>
      </c>
      <c r="I25" s="35" t="s">
        <v>69</v>
      </c>
      <c r="J25" s="35">
        <v>20</v>
      </c>
      <c r="K25" s="35">
        <v>20</v>
      </c>
    </row>
    <row r="26" spans="1:11" ht="72" customHeight="1">
      <c r="A26" s="36"/>
      <c r="B26" s="6"/>
      <c r="C26" s="40"/>
      <c r="D26" s="41"/>
      <c r="E26" s="41"/>
      <c r="F26" s="46"/>
      <c r="G26" s="47"/>
      <c r="H26" s="40"/>
      <c r="I26" s="40"/>
      <c r="J26" s="40"/>
      <c r="K26" s="40"/>
    </row>
    <row r="27" spans="1:11" ht="28.5" customHeight="1">
      <c r="A27" s="36"/>
      <c r="B27" s="35" t="s">
        <v>70</v>
      </c>
      <c r="C27" s="35" t="s">
        <v>71</v>
      </c>
      <c r="D27" s="37" t="s">
        <v>72</v>
      </c>
      <c r="E27" s="37" t="s">
        <v>73</v>
      </c>
      <c r="F27" s="44" t="s">
        <v>74</v>
      </c>
      <c r="G27" s="45"/>
      <c r="H27" s="49">
        <v>1</v>
      </c>
      <c r="I27" s="49">
        <v>0.95</v>
      </c>
      <c r="J27" s="35">
        <v>10</v>
      </c>
      <c r="K27" s="35">
        <v>9</v>
      </c>
    </row>
    <row r="28" spans="1:11" ht="33" customHeight="1">
      <c r="A28" s="36"/>
      <c r="B28" s="36"/>
      <c r="C28" s="36"/>
      <c r="D28" s="41"/>
      <c r="E28" s="41"/>
      <c r="F28" s="46"/>
      <c r="G28" s="47"/>
      <c r="H28" s="40"/>
      <c r="I28" s="40"/>
      <c r="J28" s="40"/>
      <c r="K28" s="40"/>
    </row>
    <row r="29" spans="1:11" ht="28.5" customHeight="1">
      <c r="A29" s="6" t="s">
        <v>75</v>
      </c>
      <c r="B29" s="6"/>
      <c r="C29" s="6"/>
      <c r="D29" s="6"/>
      <c r="E29" s="6"/>
      <c r="F29" s="6"/>
      <c r="G29" s="6"/>
      <c r="H29" s="6"/>
      <c r="I29" s="6"/>
      <c r="J29" s="6">
        <v>100</v>
      </c>
      <c r="K29" s="6">
        <v>92</v>
      </c>
    </row>
    <row r="30" spans="1:11" ht="28.5" customHeight="1">
      <c r="A30" s="6" t="s">
        <v>76</v>
      </c>
      <c r="B30" s="6"/>
      <c r="C30" s="6"/>
      <c r="D30" s="6"/>
      <c r="E30" s="6"/>
      <c r="F30" s="6"/>
      <c r="G30" s="6"/>
      <c r="H30" s="6"/>
      <c r="I30" s="6"/>
      <c r="J30" s="7" t="s">
        <v>48</v>
      </c>
      <c r="K30" s="9"/>
    </row>
  </sheetData>
  <sheetProtection/>
  <mergeCells count="85">
    <mergeCell ref="A1:K1"/>
    <mergeCell ref="A2:K2"/>
    <mergeCell ref="A3:B3"/>
    <mergeCell ref="C3:E3"/>
    <mergeCell ref="F3:H3"/>
    <mergeCell ref="I3:K3"/>
    <mergeCell ref="D4:G4"/>
    <mergeCell ref="H4:K4"/>
    <mergeCell ref="B6:C6"/>
    <mergeCell ref="B7:C7"/>
    <mergeCell ref="B8:C8"/>
    <mergeCell ref="B9:C9"/>
    <mergeCell ref="B10:C10"/>
    <mergeCell ref="B11:C11"/>
    <mergeCell ref="B12:E12"/>
    <mergeCell ref="F12:K12"/>
    <mergeCell ref="B13:E13"/>
    <mergeCell ref="F13:K13"/>
    <mergeCell ref="F14:G14"/>
    <mergeCell ref="A29:I29"/>
    <mergeCell ref="A30:I30"/>
    <mergeCell ref="J30:K30"/>
    <mergeCell ref="A4:A11"/>
    <mergeCell ref="A12:A13"/>
    <mergeCell ref="A14:A28"/>
    <mergeCell ref="B15:B22"/>
    <mergeCell ref="B23:B26"/>
    <mergeCell ref="B27:B28"/>
    <mergeCell ref="C15:C16"/>
    <mergeCell ref="C17:C18"/>
    <mergeCell ref="C19:C20"/>
    <mergeCell ref="C21:C22"/>
    <mergeCell ref="C23:C24"/>
    <mergeCell ref="C25:C26"/>
    <mergeCell ref="C27:C28"/>
    <mergeCell ref="D15:D16"/>
    <mergeCell ref="D17:D18"/>
    <mergeCell ref="D19:D20"/>
    <mergeCell ref="D21:D22"/>
    <mergeCell ref="D23:D24"/>
    <mergeCell ref="D25:D26"/>
    <mergeCell ref="D27:D28"/>
    <mergeCell ref="E15:E16"/>
    <mergeCell ref="E17:E18"/>
    <mergeCell ref="E19:E20"/>
    <mergeCell ref="E21:E22"/>
    <mergeCell ref="E23:E24"/>
    <mergeCell ref="E25:E26"/>
    <mergeCell ref="E27:E28"/>
    <mergeCell ref="H15:H16"/>
    <mergeCell ref="H17:H18"/>
    <mergeCell ref="H19:H20"/>
    <mergeCell ref="H21:H22"/>
    <mergeCell ref="H23:H24"/>
    <mergeCell ref="H25:H26"/>
    <mergeCell ref="H27:H28"/>
    <mergeCell ref="I15:I16"/>
    <mergeCell ref="I17:I18"/>
    <mergeCell ref="I19:I20"/>
    <mergeCell ref="I21:I22"/>
    <mergeCell ref="I23:I24"/>
    <mergeCell ref="I25:I26"/>
    <mergeCell ref="I27:I28"/>
    <mergeCell ref="J15:J16"/>
    <mergeCell ref="J17:J18"/>
    <mergeCell ref="J19:J20"/>
    <mergeCell ref="J21:J22"/>
    <mergeCell ref="J23:J24"/>
    <mergeCell ref="J25:J26"/>
    <mergeCell ref="J27:J28"/>
    <mergeCell ref="K15:K16"/>
    <mergeCell ref="K17:K18"/>
    <mergeCell ref="K19:K20"/>
    <mergeCell ref="K21:K22"/>
    <mergeCell ref="K23:K24"/>
    <mergeCell ref="K25:K26"/>
    <mergeCell ref="K27:K28"/>
    <mergeCell ref="B4:C5"/>
    <mergeCell ref="F15:G16"/>
    <mergeCell ref="F17:G18"/>
    <mergeCell ref="F21:G22"/>
    <mergeCell ref="F19:G20"/>
    <mergeCell ref="F23:G24"/>
    <mergeCell ref="F27:G28"/>
    <mergeCell ref="F25:G26"/>
  </mergeCells>
  <printOptions horizontalCentered="1"/>
  <pageMargins left="0.4724409448818898" right="0.4724409448818898" top="0.3937007874015748" bottom="0.3937007874015748" header="0.35433070866141736" footer="0.1968503937007874"/>
  <pageSetup firstPageNumber="1" useFirstPageNumber="1" fitToHeight="0" fitToWidth="1" horizontalDpi="300" verticalDpi="3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潜水的鱼</cp:lastModifiedBy>
  <cp:lastPrinted>2019-07-12T09:11:34Z</cp:lastPrinted>
  <dcterms:created xsi:type="dcterms:W3CDTF">2014-11-14T08:07:14Z</dcterms:created>
  <dcterms:modified xsi:type="dcterms:W3CDTF">2019-08-01T03:12:55Z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