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2" tabRatio="792" activeTab="0"/>
  </bookViews>
  <sheets>
    <sheet name="项目自评表" sheetId="1" r:id="rId1"/>
  </sheets>
  <definedNames/>
  <calcPr fullCalcOnLoad="1"/>
</workbook>
</file>

<file path=xl/sharedStrings.xml><?xml version="1.0" encoding="utf-8"?>
<sst xmlns="http://schemas.openxmlformats.org/spreadsheetml/2006/main" count="80" uniqueCount="80">
  <si>
    <t>专项资金绩效自评表</t>
  </si>
  <si>
    <r>
      <t>（</t>
    </r>
    <r>
      <rPr>
        <sz val="12"/>
        <rFont val="Times New Roman"/>
        <family val="1"/>
      </rPr>
      <t xml:space="preserve"> 2018 </t>
    </r>
    <r>
      <rPr>
        <sz val="12"/>
        <rFont val="宋体"/>
        <family val="0"/>
      </rPr>
      <t>年度）</t>
    </r>
  </si>
  <si>
    <t>专项名称</t>
  </si>
  <si>
    <t>林业防灾减灾工作经费</t>
  </si>
  <si>
    <t>部门预算功能科目</t>
  </si>
  <si>
    <t>2130234其他农业支出</t>
  </si>
  <si>
    <t xml:space="preserve">财政资金安排和使用情况 </t>
  </si>
  <si>
    <t>资金结构
（万元）</t>
  </si>
  <si>
    <t>专项资金预算安排、支出情况</t>
  </si>
  <si>
    <t>项目单位实际支出情况</t>
  </si>
  <si>
    <t>年初部门预算安排金额（含历年结余结转）①</t>
  </si>
  <si>
    <t>年中调整金额
②</t>
  </si>
  <si>
    <t>年度拨付金额③</t>
  </si>
  <si>
    <t>本年度结余金额④=①+②-③</t>
  </si>
  <si>
    <t>实际到位金额
⑤</t>
  </si>
  <si>
    <t>实际支出金额
⑥</t>
  </si>
  <si>
    <t>本年度结余金额⑦</t>
  </si>
  <si>
    <t>结余率（%）
⑧=⑦/⑤</t>
  </si>
  <si>
    <t>财政资金小计</t>
  </si>
  <si>
    <r>
      <t xml:space="preserve"> </t>
    </r>
    <r>
      <rPr>
        <sz val="9"/>
        <rFont val="宋体"/>
        <family val="0"/>
      </rPr>
      <t xml:space="preserve">   </t>
    </r>
    <r>
      <rPr>
        <sz val="9"/>
        <rFont val="宋体"/>
        <family val="0"/>
      </rPr>
      <t>①中央财政资金</t>
    </r>
  </si>
  <si>
    <r>
      <t xml:space="preserve">    </t>
    </r>
    <r>
      <rPr>
        <sz val="9"/>
        <rFont val="宋体"/>
        <family val="0"/>
      </rPr>
      <t>②省级财政资金</t>
    </r>
  </si>
  <si>
    <r>
      <t xml:space="preserve"> </t>
    </r>
    <r>
      <rPr>
        <sz val="9"/>
        <rFont val="宋体"/>
        <family val="0"/>
      </rPr>
      <t xml:space="preserve">   </t>
    </r>
    <r>
      <rPr>
        <sz val="9"/>
        <rFont val="宋体"/>
        <family val="0"/>
      </rPr>
      <t>③地方财政资金</t>
    </r>
  </si>
  <si>
    <t>其他资金小计</t>
  </si>
  <si>
    <t>合　计</t>
  </si>
  <si>
    <t>年度
总体
目标
完成
情况</t>
  </si>
  <si>
    <t>预期目标</t>
  </si>
  <si>
    <t>绩效目标实际完成情况</t>
  </si>
  <si>
    <t xml:space="preserve">    加强森林防火监督和管理工作；加强值班和火场跟踪监测，协调组织扑火力量调配、人员和物资运输，协助做好后勤保障，开展损失评估等；加强对农民农事生产性用火的宣传教育，提高其防火意识，防止农事用火引发森林火灾。    </t>
  </si>
  <si>
    <t>目标完成。有效减少全区森林火灾的发生，保护森林资源，实现无森林火灾的良好效果。网格责任人有积极巡山和森林消防队员积极扑救森林火灾，对广大人民群众起到宣传的效果，有利于提高全民保护森林资源的意识。</t>
  </si>
  <si>
    <t>年度
绩效
目标
完成
情况</t>
  </si>
  <si>
    <t>一级指标</t>
  </si>
  <si>
    <t>二级指标</t>
  </si>
  <si>
    <t>三级指标</t>
  </si>
  <si>
    <t>指标解释</t>
  </si>
  <si>
    <t>评分标准</t>
  </si>
  <si>
    <t>绩效目标值</t>
  </si>
  <si>
    <t>实际完成值</t>
  </si>
  <si>
    <t>指标分值</t>
  </si>
  <si>
    <t>自评得分</t>
  </si>
  <si>
    <t>数量指标</t>
  </si>
  <si>
    <t>涉林社区个数</t>
  </si>
  <si>
    <t>涉及森林防火社区个数</t>
  </si>
  <si>
    <t>涉林社区数量≥11个的满分，每少一个社区扣3分，扣完为止</t>
  </si>
  <si>
    <t>3个街道辖区内的11个社区</t>
  </si>
  <si>
    <t>11个社区</t>
  </si>
  <si>
    <r>
      <t>产
出
指
标
（50分</t>
    </r>
    <r>
      <rPr>
        <sz val="12"/>
        <rFont val="宋体"/>
        <family val="0"/>
      </rPr>
      <t>）</t>
    </r>
  </si>
  <si>
    <t>时效指标</t>
  </si>
  <si>
    <t>项目完成进度</t>
  </si>
  <si>
    <t>项目实施事件与计划时间的差异情况</t>
  </si>
  <si>
    <t>项目实际实施月份是否晚于计划月份。实际实施月份不晚于计划月份的得满分，比计划月份晚1个月以内扣2分，比计划月份晚1个月以上不得分。</t>
  </si>
  <si>
    <t>2018年完成</t>
  </si>
  <si>
    <t>2018年12月25日前</t>
  </si>
  <si>
    <t>成本指标</t>
  </si>
  <si>
    <t>财政拨付资金</t>
  </si>
  <si>
    <t>按区级财政投入资金，预定成本完成</t>
  </si>
  <si>
    <t>成本控制率A=截至年末累计支出数/项目概算或当年预算数。A≦92%得满分；92%﹤A≦100%时，得分为此项指标满分值-100×（A-92%），A＞100%时不得分。</t>
  </si>
  <si>
    <t>90万元</t>
  </si>
  <si>
    <t>31万元</t>
  </si>
  <si>
    <t>效
益
指
标
（40分）</t>
  </si>
  <si>
    <t>社会效益
指标</t>
  </si>
  <si>
    <t>森林防火工作管理</t>
  </si>
  <si>
    <t>林业防灾减灾监督管理平台，加强森林防火管理和监督</t>
  </si>
  <si>
    <r>
      <t>开展森林防火督查工作中，全面开展森林防火工作的不扣分；开展森林防火部分工作的酌情扣5</t>
    </r>
    <r>
      <rPr>
        <sz val="12"/>
        <rFont val="微软雅黑"/>
        <family val="2"/>
      </rPr>
      <t>~</t>
    </r>
    <r>
      <rPr>
        <sz val="10"/>
        <rFont val="微软雅黑"/>
        <family val="2"/>
      </rPr>
      <t>10</t>
    </r>
    <r>
      <rPr>
        <sz val="12"/>
        <rFont val="宋体"/>
        <family val="0"/>
      </rPr>
      <t>分；完全未开展森林防火工作的不得分。</t>
    </r>
  </si>
  <si>
    <t>预防重大发生森林火灾，森林消防队伍建设，保护社会资源和群众财产、生命安全</t>
  </si>
  <si>
    <t>有力加强森林防火管理和监督，降低人民群众生命财产损失加大力度完成既定目标，确保资源不受损失</t>
  </si>
  <si>
    <t>可持续影响
指标</t>
  </si>
  <si>
    <t>全民保护森林资源的可持续发展意识</t>
  </si>
  <si>
    <t>扎实开展林业防灾减灾工作，对广大人民群众起到宣传的效果</t>
  </si>
  <si>
    <t>扎实开展林业防灾减灾工作，有力对广大人民群众宣传保护森林资源的可持续发展意识不扣分；一定程度上开展的得酌情扣5~10分；完全未开展的不得分。</t>
  </si>
  <si>
    <t>落实林业防灾减灾工作并对广大人民群众大力宣传保护森林资源的意识</t>
  </si>
  <si>
    <t>通过网格责任人积极巡山和森林消防队员积极扑救森林火灾，有力的对广大人民群众宣传保护森林资源的可持续发展意识</t>
  </si>
  <si>
    <t>满意度
指标
（10分）</t>
  </si>
  <si>
    <t>服务对象
满意度指标</t>
  </si>
  <si>
    <t>社区群众满意度</t>
  </si>
  <si>
    <t>我区涉林社区群众未针对林业防灾减灾的森林防火工作上访视为满意</t>
  </si>
  <si>
    <t>服务对象满意度A,A≥95%得满分，95%〉A≥90%得5分，90%〉A≥70%等3分，A〈70%不得分。</t>
  </si>
  <si>
    <t>≥95%</t>
  </si>
  <si>
    <t>合计</t>
  </si>
  <si>
    <t>自评得分等次</t>
  </si>
  <si>
    <t>优秀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</si>
</sst>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0"/>
      <name val="宋体"/>
      <family val="0"/>
    </font>
    <font>
      <sz val="12"/>
      <name val="宋体"/>
      <family val="0"/>
    </font>
    <font>
      <b/>
      <sz val="18"/>
      <name val="宋体"/>
      <family val="0"/>
    </font>
    <font>
      <sz val="9"/>
      <name val="宋体"/>
      <family val="0"/>
    </font>
    <font>
      <sz val="14"/>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2"/>
      <name val="Times New Roman"/>
      <family val="1"/>
    </font>
    <font>
      <sz val="12"/>
      <name val="微软雅黑"/>
      <family val="2"/>
    </font>
    <font>
      <sz val="10"/>
      <name val="微软雅黑"/>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15" fillId="10" borderId="6" applyNumberFormat="0" applyAlignment="0" applyProtection="0"/>
    <xf numFmtId="0" fontId="24" fillId="10" borderId="1" applyNumberFormat="0" applyAlignment="0" applyProtection="0"/>
    <xf numFmtId="0" fontId="7"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22" fillId="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3" fillId="0" borderId="0">
      <alignment/>
      <protection/>
    </xf>
    <xf numFmtId="0" fontId="0" fillId="0" borderId="0">
      <alignment vertical="center"/>
      <protection/>
    </xf>
  </cellStyleXfs>
  <cellXfs count="44">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xf>
    <xf numFmtId="0" fontId="3" fillId="0" borderId="0" xfId="63" applyAlignment="1">
      <alignment vertical="center" wrapText="1"/>
      <protection/>
    </xf>
    <xf numFmtId="0" fontId="4"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Border="1" applyAlignment="1">
      <alignment horizontal="center" vertical="center" wrapText="1"/>
      <protection/>
    </xf>
    <xf numFmtId="0" fontId="3" fillId="0" borderId="13" xfId="63" applyBorder="1" applyAlignment="1">
      <alignment horizontal="center" vertical="center" wrapText="1"/>
      <protection/>
    </xf>
    <xf numFmtId="0" fontId="3" fillId="0" borderId="10" xfId="63" applyFont="1" applyBorder="1" applyAlignment="1">
      <alignment horizontal="center" vertical="center" wrapText="1"/>
      <protection/>
    </xf>
    <xf numFmtId="0" fontId="3"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5" fillId="0" borderId="10" xfId="0" applyFont="1" applyBorder="1" applyAlignment="1">
      <alignment horizontal="left" vertical="center" wrapText="1"/>
    </xf>
    <xf numFmtId="0" fontId="1"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11" xfId="63" applyFont="1" applyBorder="1" applyAlignment="1">
      <alignment horizontal="left" vertical="top" wrapText="1"/>
      <protection/>
    </xf>
    <xf numFmtId="0" fontId="6" fillId="0" borderId="12" xfId="63" applyFont="1" applyBorder="1" applyAlignment="1">
      <alignment horizontal="left" vertical="top" wrapText="1"/>
      <protection/>
    </xf>
    <xf numFmtId="0" fontId="6" fillId="0" borderId="13" xfId="63" applyFont="1" applyBorder="1" applyAlignment="1">
      <alignment horizontal="left" vertical="top" wrapText="1"/>
      <protection/>
    </xf>
    <xf numFmtId="0" fontId="6" fillId="0" borderId="10" xfId="63" applyFont="1" applyBorder="1" applyAlignment="1">
      <alignment horizontal="left" vertical="top" wrapText="1"/>
      <protection/>
    </xf>
    <xf numFmtId="0" fontId="3" fillId="0" borderId="18" xfId="63" applyFont="1" applyBorder="1" applyAlignment="1">
      <alignment horizontal="center" vertical="center" wrapText="1"/>
      <protection/>
    </xf>
    <xf numFmtId="0" fontId="3" fillId="0" borderId="11" xfId="63" applyBorder="1" applyAlignment="1">
      <alignment horizontal="center" vertical="center" wrapText="1"/>
      <protection/>
    </xf>
    <xf numFmtId="0" fontId="3" fillId="0" borderId="1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20" xfId="63" applyFont="1" applyBorder="1" applyAlignment="1">
      <alignment horizontal="center" vertical="center" wrapText="1"/>
      <protection/>
    </xf>
    <xf numFmtId="9" fontId="3" fillId="0" borderId="10" xfId="63" applyNumberFormat="1" applyFont="1" applyBorder="1" applyAlignment="1">
      <alignment horizontal="center" vertical="center" wrapText="1"/>
      <protection/>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0" xfId="0" applyFont="1" applyBorder="1" applyAlignment="1">
      <alignment horizontal="center" vertical="center" wrapText="1"/>
    </xf>
    <xf numFmtId="10" fontId="1" fillId="0" borderId="10" xfId="0" applyNumberFormat="1" applyFont="1" applyBorder="1" applyAlignment="1">
      <alignment horizontal="center" vertical="center" wrapText="1"/>
    </xf>
    <xf numFmtId="0" fontId="2" fillId="0" borderId="0" xfId="0" applyFont="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2"/>
  <sheetViews>
    <sheetView showGridLines="0" tabSelected="1" zoomScale="115" zoomScaleNormal="115" workbookViewId="0" topLeftCell="A10">
      <selection activeCell="J19" sqref="J19"/>
    </sheetView>
  </sheetViews>
  <sheetFormatPr defaultColWidth="8.75390625" defaultRowHeight="13.5"/>
  <cols>
    <col min="1" max="1" width="5.375" style="3" customWidth="1"/>
    <col min="2" max="2" width="12.125" style="3" customWidth="1"/>
    <col min="3" max="3" width="12.375" style="3" customWidth="1"/>
    <col min="4" max="4" width="16.25390625" style="3" customWidth="1"/>
    <col min="5" max="5" width="19.50390625" style="3" customWidth="1"/>
    <col min="6" max="6" width="12.375" style="3" customWidth="1"/>
    <col min="7" max="8" width="12.00390625" style="3" customWidth="1"/>
    <col min="9" max="9" width="12.875" style="3" customWidth="1"/>
    <col min="10" max="10" width="12.125" style="3" customWidth="1"/>
    <col min="11" max="11" width="11.875" style="3" customWidth="1"/>
    <col min="12" max="32" width="9.00390625" style="3" bestFit="1" customWidth="1"/>
    <col min="33" max="16384" width="8.75390625" style="3" customWidth="1"/>
  </cols>
  <sheetData>
    <row r="1" spans="1:11" ht="33.75" customHeight="1">
      <c r="A1" s="4" t="s">
        <v>0</v>
      </c>
      <c r="B1" s="4"/>
      <c r="C1" s="4"/>
      <c r="D1" s="4"/>
      <c r="E1" s="4"/>
      <c r="F1" s="4"/>
      <c r="G1" s="4"/>
      <c r="H1" s="4"/>
      <c r="I1" s="4"/>
      <c r="J1" s="4"/>
      <c r="K1" s="4"/>
    </row>
    <row r="2" spans="1:11" ht="21" customHeight="1">
      <c r="A2" s="5" t="s">
        <v>1</v>
      </c>
      <c r="B2" s="5"/>
      <c r="C2" s="5"/>
      <c r="D2" s="5"/>
      <c r="E2" s="5"/>
      <c r="F2" s="5"/>
      <c r="G2" s="5"/>
      <c r="H2" s="5"/>
      <c r="I2" s="5"/>
      <c r="J2" s="5"/>
      <c r="K2" s="5"/>
    </row>
    <row r="3" spans="1:11" ht="21.75" customHeight="1">
      <c r="A3" s="6" t="s">
        <v>2</v>
      </c>
      <c r="B3" s="6"/>
      <c r="C3" s="7" t="s">
        <v>3</v>
      </c>
      <c r="D3" s="8"/>
      <c r="E3" s="9"/>
      <c r="F3" s="10" t="s">
        <v>4</v>
      </c>
      <c r="G3" s="10"/>
      <c r="H3" s="10"/>
      <c r="I3" s="10" t="s">
        <v>5</v>
      </c>
      <c r="J3" s="10"/>
      <c r="K3" s="10"/>
    </row>
    <row r="4" spans="1:11" s="1" customFormat="1" ht="22.5" customHeight="1">
      <c r="A4" s="11" t="s">
        <v>6</v>
      </c>
      <c r="B4" s="12" t="s">
        <v>7</v>
      </c>
      <c r="C4" s="13"/>
      <c r="D4" s="14" t="s">
        <v>8</v>
      </c>
      <c r="E4" s="15"/>
      <c r="F4" s="15"/>
      <c r="G4" s="16"/>
      <c r="H4" s="17" t="s">
        <v>9</v>
      </c>
      <c r="I4" s="39"/>
      <c r="J4" s="39"/>
      <c r="K4" s="40"/>
    </row>
    <row r="5" spans="1:12" s="2" customFormat="1" ht="35.25" customHeight="1">
      <c r="A5" s="11"/>
      <c r="B5" s="18"/>
      <c r="C5" s="19"/>
      <c r="D5" s="20" t="s">
        <v>10</v>
      </c>
      <c r="E5" s="21" t="s">
        <v>11</v>
      </c>
      <c r="F5" s="21" t="s">
        <v>12</v>
      </c>
      <c r="G5" s="21" t="s">
        <v>13</v>
      </c>
      <c r="H5" s="22" t="s">
        <v>14</v>
      </c>
      <c r="I5" s="21" t="s">
        <v>15</v>
      </c>
      <c r="J5" s="21" t="s">
        <v>16</v>
      </c>
      <c r="K5" s="21" t="s">
        <v>17</v>
      </c>
      <c r="L5" s="41"/>
    </row>
    <row r="6" spans="1:12" s="1" customFormat="1" ht="19.5" customHeight="1">
      <c r="A6" s="23"/>
      <c r="B6" s="24" t="s">
        <v>18</v>
      </c>
      <c r="C6" s="24"/>
      <c r="D6" s="25">
        <v>90</v>
      </c>
      <c r="E6" s="25">
        <f>SUM(E7:E9)</f>
        <v>0</v>
      </c>
      <c r="F6" s="25">
        <v>90</v>
      </c>
      <c r="G6" s="25">
        <v>0</v>
      </c>
      <c r="H6" s="25">
        <v>90</v>
      </c>
      <c r="I6" s="25">
        <v>31</v>
      </c>
      <c r="J6" s="25">
        <f>SUM(J7:J9)</f>
        <v>59</v>
      </c>
      <c r="K6" s="42">
        <v>0.6556000000000001</v>
      </c>
      <c r="L6" s="43"/>
    </row>
    <row r="7" spans="1:12" s="1" customFormat="1" ht="19.5" customHeight="1">
      <c r="A7" s="23"/>
      <c r="B7" s="26" t="s">
        <v>19</v>
      </c>
      <c r="C7" s="26"/>
      <c r="D7" s="25">
        <v>0</v>
      </c>
      <c r="E7" s="25">
        <v>0</v>
      </c>
      <c r="F7" s="27">
        <v>0</v>
      </c>
      <c r="G7" s="21">
        <f>D7+E7-F7</f>
        <v>0</v>
      </c>
      <c r="H7" s="21">
        <v>0</v>
      </c>
      <c r="I7" s="21">
        <v>0</v>
      </c>
      <c r="J7" s="25">
        <v>0</v>
      </c>
      <c r="K7" s="42">
        <f>IF(H7=0,0,J7/H7)</f>
        <v>0</v>
      </c>
      <c r="L7" s="43"/>
    </row>
    <row r="8" spans="1:12" s="1" customFormat="1" ht="19.5" customHeight="1">
      <c r="A8" s="23"/>
      <c r="B8" s="26" t="s">
        <v>20</v>
      </c>
      <c r="C8" s="26"/>
      <c r="D8" s="25">
        <v>0</v>
      </c>
      <c r="E8" s="25">
        <v>0</v>
      </c>
      <c r="F8" s="27">
        <v>0</v>
      </c>
      <c r="G8" s="21">
        <f>D8+E8-F8</f>
        <v>0</v>
      </c>
      <c r="H8" s="21">
        <v>0</v>
      </c>
      <c r="I8" s="21">
        <v>0</v>
      </c>
      <c r="J8" s="25">
        <f>H8-I8</f>
        <v>0</v>
      </c>
      <c r="K8" s="42">
        <f>IF(H8=0,0,J8/H8)</f>
        <v>0</v>
      </c>
      <c r="L8" s="43"/>
    </row>
    <row r="9" spans="1:12" s="1" customFormat="1" ht="19.5" customHeight="1">
      <c r="A9" s="23"/>
      <c r="B9" s="26" t="s">
        <v>21</v>
      </c>
      <c r="C9" s="26"/>
      <c r="D9" s="25">
        <v>90</v>
      </c>
      <c r="E9" s="25">
        <v>0</v>
      </c>
      <c r="F9" s="27">
        <v>90</v>
      </c>
      <c r="G9" s="21">
        <v>0</v>
      </c>
      <c r="H9" s="21">
        <v>90</v>
      </c>
      <c r="I9" s="21">
        <v>31</v>
      </c>
      <c r="J9" s="25">
        <f>H9-I9</f>
        <v>59</v>
      </c>
      <c r="K9" s="42">
        <v>0.6556000000000001</v>
      </c>
      <c r="L9" s="43"/>
    </row>
    <row r="10" spans="1:11" s="1" customFormat="1" ht="19.5" customHeight="1">
      <c r="A10" s="23"/>
      <c r="B10" s="26" t="s">
        <v>22</v>
      </c>
      <c r="C10" s="26"/>
      <c r="D10" s="25">
        <v>0</v>
      </c>
      <c r="E10" s="25">
        <v>0</v>
      </c>
      <c r="F10" s="27">
        <v>0</v>
      </c>
      <c r="G10" s="21">
        <v>0</v>
      </c>
      <c r="H10" s="21">
        <v>0</v>
      </c>
      <c r="I10" s="21">
        <v>0</v>
      </c>
      <c r="J10" s="25">
        <f>H10-I10</f>
        <v>0</v>
      </c>
      <c r="K10" s="42">
        <f>IF(H10=0,0,J10/H10)</f>
        <v>0</v>
      </c>
    </row>
    <row r="11" spans="1:12" s="1" customFormat="1" ht="25.5" customHeight="1">
      <c r="A11" s="23"/>
      <c r="B11" s="11" t="s">
        <v>23</v>
      </c>
      <c r="C11" s="28"/>
      <c r="D11" s="25">
        <f aca="true" t="shared" si="0" ref="D11:J11">SUM(D6,D10)</f>
        <v>90</v>
      </c>
      <c r="E11" s="25">
        <f t="shared" si="0"/>
        <v>0</v>
      </c>
      <c r="F11" s="25">
        <v>90</v>
      </c>
      <c r="G11" s="25">
        <f t="shared" si="0"/>
        <v>0</v>
      </c>
      <c r="H11" s="25">
        <f t="shared" si="0"/>
        <v>90</v>
      </c>
      <c r="I11" s="25">
        <f t="shared" si="0"/>
        <v>31</v>
      </c>
      <c r="J11" s="25">
        <f t="shared" si="0"/>
        <v>59</v>
      </c>
      <c r="K11" s="42">
        <v>0.6556000000000001</v>
      </c>
      <c r="L11" s="43"/>
    </row>
    <row r="12" spans="1:11" ht="21.75" customHeight="1">
      <c r="A12" s="23" t="s">
        <v>24</v>
      </c>
      <c r="B12" s="10" t="s">
        <v>25</v>
      </c>
      <c r="C12" s="10"/>
      <c r="D12" s="10"/>
      <c r="E12" s="10"/>
      <c r="F12" s="10" t="s">
        <v>26</v>
      </c>
      <c r="G12" s="10"/>
      <c r="H12" s="10"/>
      <c r="I12" s="10"/>
      <c r="J12" s="10"/>
      <c r="K12" s="10"/>
    </row>
    <row r="13" spans="1:11" ht="117" customHeight="1">
      <c r="A13" s="23"/>
      <c r="B13" s="29" t="s">
        <v>27</v>
      </c>
      <c r="C13" s="30"/>
      <c r="D13" s="30"/>
      <c r="E13" s="31"/>
      <c r="F13" s="32" t="s">
        <v>28</v>
      </c>
      <c r="G13" s="32"/>
      <c r="H13" s="32"/>
      <c r="I13" s="32"/>
      <c r="J13" s="32"/>
      <c r="K13" s="32"/>
    </row>
    <row r="14" spans="1:11" ht="28.5" customHeight="1">
      <c r="A14" s="33" t="s">
        <v>29</v>
      </c>
      <c r="B14" s="10" t="s">
        <v>30</v>
      </c>
      <c r="C14" s="10" t="s">
        <v>31</v>
      </c>
      <c r="D14" s="10" t="s">
        <v>32</v>
      </c>
      <c r="E14" s="10" t="s">
        <v>33</v>
      </c>
      <c r="F14" s="34" t="s">
        <v>34</v>
      </c>
      <c r="G14" s="9"/>
      <c r="H14" s="10" t="s">
        <v>35</v>
      </c>
      <c r="I14" s="10" t="s">
        <v>36</v>
      </c>
      <c r="J14" s="10" t="s">
        <v>37</v>
      </c>
      <c r="K14" s="10" t="s">
        <v>38</v>
      </c>
    </row>
    <row r="15" spans="1:11" ht="54" customHeight="1">
      <c r="A15" s="35"/>
      <c r="B15" s="35"/>
      <c r="C15" s="33" t="s">
        <v>39</v>
      </c>
      <c r="D15" s="10" t="s">
        <v>40</v>
      </c>
      <c r="E15" s="10" t="s">
        <v>41</v>
      </c>
      <c r="F15" s="7" t="s">
        <v>42</v>
      </c>
      <c r="G15" s="36"/>
      <c r="H15" s="10" t="s">
        <v>43</v>
      </c>
      <c r="I15" s="10" t="s">
        <v>44</v>
      </c>
      <c r="J15" s="10">
        <v>20</v>
      </c>
      <c r="K15" s="10">
        <v>20</v>
      </c>
    </row>
    <row r="16" spans="1:11" ht="117" customHeight="1">
      <c r="A16" s="35"/>
      <c r="B16" s="35" t="s">
        <v>45</v>
      </c>
      <c r="C16" s="33" t="s">
        <v>46</v>
      </c>
      <c r="D16" s="10" t="s">
        <v>47</v>
      </c>
      <c r="E16" s="10" t="s">
        <v>48</v>
      </c>
      <c r="F16" s="7" t="s">
        <v>49</v>
      </c>
      <c r="G16" s="36"/>
      <c r="H16" s="10" t="s">
        <v>50</v>
      </c>
      <c r="I16" s="10" t="s">
        <v>51</v>
      </c>
      <c r="J16" s="10">
        <v>15</v>
      </c>
      <c r="K16" s="10">
        <v>15</v>
      </c>
    </row>
    <row r="17" spans="1:11" ht="145.5" customHeight="1">
      <c r="A17" s="35"/>
      <c r="B17" s="37"/>
      <c r="C17" s="33" t="s">
        <v>52</v>
      </c>
      <c r="D17" s="10" t="s">
        <v>53</v>
      </c>
      <c r="E17" s="10" t="s">
        <v>54</v>
      </c>
      <c r="F17" s="7" t="s">
        <v>55</v>
      </c>
      <c r="G17" s="36"/>
      <c r="H17" s="10" t="s">
        <v>56</v>
      </c>
      <c r="I17" s="10" t="s">
        <v>57</v>
      </c>
      <c r="J17" s="10">
        <v>15</v>
      </c>
      <c r="K17" s="10">
        <v>15</v>
      </c>
    </row>
    <row r="18" spans="1:11" ht="148.5" customHeight="1">
      <c r="A18" s="35"/>
      <c r="B18" s="33" t="s">
        <v>58</v>
      </c>
      <c r="C18" s="33" t="s">
        <v>59</v>
      </c>
      <c r="D18" s="10" t="s">
        <v>60</v>
      </c>
      <c r="E18" s="10" t="s">
        <v>61</v>
      </c>
      <c r="F18" s="7" t="s">
        <v>62</v>
      </c>
      <c r="G18" s="36"/>
      <c r="H18" s="10" t="s">
        <v>63</v>
      </c>
      <c r="I18" s="10" t="s">
        <v>64</v>
      </c>
      <c r="J18" s="10">
        <v>20</v>
      </c>
      <c r="K18" s="10">
        <v>15</v>
      </c>
    </row>
    <row r="19" spans="1:11" ht="175.5" customHeight="1">
      <c r="A19" s="35"/>
      <c r="B19" s="37"/>
      <c r="C19" s="33" t="s">
        <v>65</v>
      </c>
      <c r="D19" s="10" t="s">
        <v>66</v>
      </c>
      <c r="E19" s="10" t="s">
        <v>67</v>
      </c>
      <c r="F19" s="7" t="s">
        <v>68</v>
      </c>
      <c r="G19" s="36"/>
      <c r="H19" s="10" t="s">
        <v>69</v>
      </c>
      <c r="I19" s="10" t="s">
        <v>70</v>
      </c>
      <c r="J19" s="10">
        <v>20</v>
      </c>
      <c r="K19" s="10">
        <v>20</v>
      </c>
    </row>
    <row r="20" spans="1:11" ht="81" customHeight="1">
      <c r="A20" s="35"/>
      <c r="B20" s="33" t="s">
        <v>71</v>
      </c>
      <c r="C20" s="33" t="s">
        <v>72</v>
      </c>
      <c r="D20" s="10" t="s">
        <v>73</v>
      </c>
      <c r="E20" s="38" t="s">
        <v>74</v>
      </c>
      <c r="F20" s="7" t="s">
        <v>75</v>
      </c>
      <c r="G20" s="36"/>
      <c r="H20" s="10" t="s">
        <v>76</v>
      </c>
      <c r="I20" s="38">
        <v>1</v>
      </c>
      <c r="J20" s="10">
        <v>10</v>
      </c>
      <c r="K20" s="10">
        <v>10</v>
      </c>
    </row>
    <row r="21" spans="1:11" ht="28.5" customHeight="1">
      <c r="A21" s="6" t="s">
        <v>77</v>
      </c>
      <c r="B21" s="6"/>
      <c r="C21" s="6"/>
      <c r="D21" s="6"/>
      <c r="E21" s="6"/>
      <c r="F21" s="6"/>
      <c r="G21" s="6"/>
      <c r="H21" s="6"/>
      <c r="I21" s="6"/>
      <c r="J21" s="6">
        <v>100</v>
      </c>
      <c r="K21" s="6">
        <v>95</v>
      </c>
    </row>
    <row r="22" spans="1:11" ht="28.5" customHeight="1">
      <c r="A22" s="6" t="s">
        <v>78</v>
      </c>
      <c r="B22" s="6"/>
      <c r="C22" s="6"/>
      <c r="D22" s="6"/>
      <c r="E22" s="6"/>
      <c r="F22" s="6"/>
      <c r="G22" s="6"/>
      <c r="H22" s="6"/>
      <c r="I22" s="6"/>
      <c r="J22" s="7" t="s">
        <v>79</v>
      </c>
      <c r="K22" s="9"/>
    </row>
  </sheetData>
  <sheetProtection/>
  <mergeCells count="34">
    <mergeCell ref="A1:K1"/>
    <mergeCell ref="A2:K2"/>
    <mergeCell ref="A3:B3"/>
    <mergeCell ref="C3:E3"/>
    <mergeCell ref="F3:H3"/>
    <mergeCell ref="I3:K3"/>
    <mergeCell ref="D4:G4"/>
    <mergeCell ref="H4:K4"/>
    <mergeCell ref="B6:C6"/>
    <mergeCell ref="B7:C7"/>
    <mergeCell ref="B8:C8"/>
    <mergeCell ref="B9:C9"/>
    <mergeCell ref="B10:C10"/>
    <mergeCell ref="B11:C11"/>
    <mergeCell ref="B12:E12"/>
    <mergeCell ref="F12:K12"/>
    <mergeCell ref="B13:E13"/>
    <mergeCell ref="F13:K13"/>
    <mergeCell ref="F14:G14"/>
    <mergeCell ref="F15:G15"/>
    <mergeCell ref="F16:G16"/>
    <mergeCell ref="F17:G17"/>
    <mergeCell ref="F18:G18"/>
    <mergeCell ref="F19:G19"/>
    <mergeCell ref="F20:G20"/>
    <mergeCell ref="A21:I21"/>
    <mergeCell ref="A22:I22"/>
    <mergeCell ref="J22:K22"/>
    <mergeCell ref="A4:A11"/>
    <mergeCell ref="A12:A13"/>
    <mergeCell ref="A14:A20"/>
    <mergeCell ref="B16:B17"/>
    <mergeCell ref="B18:B19"/>
    <mergeCell ref="B4:C5"/>
  </mergeCells>
  <printOptions horizontalCentered="1"/>
  <pageMargins left="0.47" right="0.47" top="0.39" bottom="0.39" header="0.35" footer="0.2"/>
  <pageSetup firstPageNumber="1" useFirstPageNumber="1" fitToHeight="0" fitToWidth="1" horizontalDpi="300" verticalDpi="300" orientation="portrait"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潜水的鱼</cp:lastModifiedBy>
  <cp:lastPrinted>2019-06-26T04:42:09Z</cp:lastPrinted>
  <dcterms:created xsi:type="dcterms:W3CDTF">2014-11-14T08:07:14Z</dcterms:created>
  <dcterms:modified xsi:type="dcterms:W3CDTF">2019-08-01T08:30:45Z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