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<sst xmlns="http://schemas.openxmlformats.org/spreadsheetml/2006/main" count="134" uniqueCount="132">
  <si>
    <t>附件1</t>
  </si>
  <si>
    <t>泉州市鲤城区公共卫生服务二期项目</t>
  </si>
  <si>
    <t>成本预算绩效评价指标体系及分值表</t>
  </si>
  <si>
    <t>一级指标</t>
  </si>
  <si>
    <t>二级指标</t>
  </si>
  <si>
    <t>分值</t>
  </si>
  <si>
    <t>三级指标</t>
  </si>
  <si>
    <t>指标解释</t>
  </si>
  <si>
    <t>评分要点</t>
  </si>
  <si>
    <t>评分标准</t>
  </si>
  <si>
    <t>得分</t>
  </si>
  <si>
    <t>评分说明</t>
  </si>
  <si>
    <t>决策　</t>
  </si>
  <si>
    <t>项目立项　</t>
  </si>
  <si>
    <t>立项依据充分性</t>
  </si>
  <si>
    <t>项目立项是否符合法律法规、相关政策、发展规划以及部门职责，用以反映和考核项目立项依据情况。</t>
  </si>
  <si>
    <t>①项目立项是否符合国家法律法规、国民经济发展规划和相关政策；②项目立项是否符合行业发展规划和政策要求；③项目立项是否与部门职责范围相符，属于部门履职所需；④项目是否属于公共财政支持范围，是否符合中央、地方事权支出责任划分原则；⑤项目是否与相关部门同类项目或部门内部相关项目重复。</t>
  </si>
  <si>
    <t>项目立项符合国家法律法规、国民经济发展规划和相关政策；符合行业发展规划和政策要求；与部门职责范围相符，属于部门履职所需；属于公共财政支持范围，是否符合中央、地方事权支出责任划分原则；不与相关部门同类项目或部门内部相关项目重复。一项不符扣1分，扣完为止。</t>
  </si>
  <si>
    <t>鲤城区公共卫生服务二期项目系医疗建设项目，符合国家产业政策，以及《福建省“十四五”卫生健康发展专项规划》《福建省“十四五”规划和2035年远景目标》《泉州市城市总体规划》等相关规划。</t>
  </si>
  <si>
    <t>立项程序规范性</t>
  </si>
  <si>
    <t>项目申请、设立过程是否符合相关要求，用以反映和考核项目立项的规范情况。</t>
  </si>
  <si>
    <t>①项目是否按照规定的程序申请设立；②审批文件、材料是否符合相关要求；③事前是否已经过必要的可行性研究、专家论证、风险评估、绩效评估、集体决策。</t>
  </si>
  <si>
    <t>按照规定的程序申请设立；审批文件、材料符合相关要求；事前是否已经过必要的可行性研究、专家论证、风险评估、绩效评估、集体决策。一项不符扣1分。</t>
  </si>
  <si>
    <t>2022年11月编制项目建议书，经泉州市鲤城区发展和改革局批复（文号：泉鲤发改审〔2022〕3号），2023年1月份编制可行性研究报告。立项程序规范。</t>
  </si>
  <si>
    <t>绩效目标　</t>
  </si>
  <si>
    <t>绩效目标合理性</t>
  </si>
  <si>
    <t>项目所设定的绩效目标是否依据充分，是否符合客观实际，用以反映和考核项目绩效目标与项目实施的相符情况。</t>
  </si>
  <si>
    <t>①项目是否有绩效目标；②项目绩效目标与实际工作内容是否具有相关性；③项目预期产出效益和效果是否符合正常的业绩水平；④是否与预算确定的项目投资额或资金量相匹配。</t>
  </si>
  <si>
    <t>制定绩效目标；绩效目标与实际工作内容相关；项目预期产出效益和效果符合正常的业绩水平；与预算确定的项目投资额或资金量相匹配。一项不符扣1分，扣完为止。</t>
  </si>
  <si>
    <t>编制了绩效目标申报表，设置了数量、质量、时效、成本、经济效益、社会效益和服务对象满意度等二级指标并进行细化和量化。</t>
  </si>
  <si>
    <t>绩效指标明确性</t>
  </si>
  <si>
    <t>依据绩效目标设定的绩效指标是否清晰、细化、可衡量等，用以反映和考核项目绩效目标的明细化情况。</t>
  </si>
  <si>
    <t>①是否将项目绩效目标细化分解为具体的绩效指标；②是否通过清晰、可衡量的指标值予以体现；③是否与项目目标任务数或计划数相对应。</t>
  </si>
  <si>
    <t>将项目绩效目标细化分解为具体的绩效指标；通过清晰、可衡量的指标值予以体现；与项目目标任务数或计划数相对应。一项不符扣1分。</t>
  </si>
  <si>
    <t>将绩效目标细化分解为具体的绩效指标，通过清晰、可衡量的指标值予以体现，与项目目标任务数或计划数基本相对应。</t>
  </si>
  <si>
    <t>专项债券申报</t>
  </si>
  <si>
    <t>预算编制科学性</t>
  </si>
  <si>
    <t>项目预算编制是否经过科学论证、有明确标准，资金额度与年度目标是否相适应，用以反映和考核项目预算编制的科学性、合理性情况。</t>
  </si>
  <si>
    <t>①预算编制是否经过科学论证；②预算内容与项目内容是否匹配；③预算额度测算依据是否充分，是否按照标准编制；④预算确定的项目投资额或资金量是否与工作任务相匹配。</t>
  </si>
  <si>
    <t>预算编制经过科学论证；预算内容与项目内容匹配；预算额度测算依据充分，按照标准编制；预算确定的项目投资额或资金量与工作任务相匹配。一项不符扣1分。</t>
  </si>
  <si>
    <t>项目可行性研究报告中项目总投资28941.21万元，其中工程费用24339.59万元，工程建设其他费用1954.13万元，预备费2103.50万元，建设期利息544万元。预算确定的项目投资额或资金量与工作任务基本匹配。</t>
  </si>
  <si>
    <t>需求申报合理性</t>
  </si>
  <si>
    <t>专项债券资金需求是否经过科学论证，需求额度与年度实际需求是否相适应，用以反映和考核专项债券资金需求申报的科学性、合理性情况。</t>
  </si>
  <si>
    <t>需求申报经过科学论证；资金需求额测算依据充分；资金需求额度与年度工作任务相匹配。一项不符扣1.5分，扣完为止。</t>
  </si>
  <si>
    <t>项目需求申报经过科学论证，资金需求测算依据较充分，资金需求额度与年度工作任务基本相匹配。</t>
  </si>
  <si>
    <t>过程</t>
  </si>
  <si>
    <t>资金管理</t>
  </si>
  <si>
    <t>资金到位率</t>
  </si>
  <si>
    <t>实际到位资金与预算资金的比率，用以反映和考核资金落实情况对项目实施的总体保障程度。</t>
  </si>
  <si>
    <t>资金到位率=（实际到位资金/预算资金）×100%。实际到位资金：一定时期（本年度或项目期）内落实到具体项目的资金。预算资金：一定时期（本年度或项目期）内预算安排到具体项目的资金。</t>
  </si>
  <si>
    <t>资金到位率=（年初预算中实际到位资金/年初预算资金）×100%。资金到位率90%及以上得满分；小于90%的，得分=资金到位率/90%×分值。</t>
  </si>
  <si>
    <t>资金到位率=（实际到位资金/预算资金）×100%=2400/2400×100%=100%</t>
  </si>
  <si>
    <t>债券资金支付率</t>
  </si>
  <si>
    <t>项目单位实际使用债券资金占该项目债券到位资金的比例，用以反映或考核债券资金在项目单位的使用进度情况。</t>
  </si>
  <si>
    <t>预算执行率=（实际支出资金/实际到位资金）×100%。实际支出资金：一定时期（本年度或项目期）内项目实际拨付的资金。</t>
  </si>
  <si>
    <t>债券资金支付率=100%（4分）；95%≤债券资金支付率＜100%（3分）；90%≤债券资金支付率＜95%（2分）；80%≤债券资金支付率＜90%（1分）；债券资金支付率＜80%（0分）</t>
  </si>
  <si>
    <t>债券资金支付率=项目单位实际使用债券资金/已到位债券资金*100%=2400/2400×100%=100%</t>
  </si>
  <si>
    <t>资金使用合规性</t>
  </si>
  <si>
    <t>项目资金使用是否符合相关的财务管理制度规定，用以反映和考核项目资金的规范运行情况。</t>
  </si>
  <si>
    <t>①是否符合国家财经法规和财务管理制度以及有关专项资金管理办法的规定；②资金的拨付是否有完整的审批程序和手续；③是否符合项目预算批复或合同规定的用途；④是否存在截留、挤占、挪用、虚列支出等情况。</t>
  </si>
  <si>
    <t>资金使用符合国家财经法规和财务管理制度以及有关专项资金管理办法的规定；资金的拨付有完整的审批程序和手续；符合项目预算批复或合同规定的用途；不存在截留、挤占、挪用、虚列支出等情况。一项不符扣1分。</t>
  </si>
  <si>
    <t>资金支付符合国家财经法规和财务管理制度以及有关专项资金管理办法的规定,未发现截留、挤占、挪用、虚列支出等情况。</t>
  </si>
  <si>
    <t>组织实施</t>
  </si>
  <si>
    <t>管理制度健全性</t>
  </si>
  <si>
    <t>项目实施单位的财务和业务管理制度是否健全，用以反映和考核财务和业务管理制度对项目顺利实施的保障情况。</t>
  </si>
  <si>
    <t>①是否已制定或具有相应的财务和业务管理制度；②财务和业务管理制度是否合法、合规、完整。</t>
  </si>
  <si>
    <t>制定或具有相应的财务和业务管理制度；财务和业务管理制度是否合法、合规、完整。一项不符扣2分。</t>
  </si>
  <si>
    <t>制定了《鲤城区卫生健康局财务管理制度》，采购业务执行政府采购制度。</t>
  </si>
  <si>
    <t>制度执行有效性</t>
  </si>
  <si>
    <t>项目实施是否符合相关管理规定，用以反映和考核相关管理制度的有效执行情况。</t>
  </si>
  <si>
    <t>①是否遵守相关法律法规和相关管理规定；②项目调整及支出调整手续是否完备；③项目合同书、验收报告、技术鉴定等资料是否齐全并及时归档；④项目实施的人员条件、场地设备、信息支撑等是否落实到位。</t>
  </si>
  <si>
    <t>遵守相关法律法规和相关管理规定；项目调整及支出调整手续是否完备。一项不符扣2分。</t>
  </si>
  <si>
    <t>遵守相关法律法规和管理制度规定，款项支付时经办人、分管领导、领导审批，鲤城区财政局国库支付中心审核后予以发放，综合考虑工程款支付证书中累计至第四期已付款大于累计至第八期已付款数据关系问题，本项扣0.5分。</t>
  </si>
  <si>
    <t>产出</t>
  </si>
  <si>
    <t>产出数量</t>
  </si>
  <si>
    <t>主体工程建筑面积</t>
  </si>
  <si>
    <t>“主体工程建筑面积”指标主要反映和考核鲤城区公共卫生服务二期项目建筑面积方面产出数量目标实现程度。</t>
  </si>
  <si>
    <t>主体工程建筑面积完成39236平方米及以上得满分，每少200平方米扣0.1分，扣完为止。</t>
  </si>
  <si>
    <t>主体工程建筑面积完成37321.51平方米，较批复面积少1914平方米。</t>
  </si>
  <si>
    <t>建筑楼层数</t>
  </si>
  <si>
    <t>“建筑楼层数”指标主要反映和考核鲤城区公共卫生服务二期项目建筑楼层方面产出数量目标实现程度。</t>
  </si>
  <si>
    <t>建筑楼层数完成17层（含地下室2层）及以上得满分，每少1层扣1分，扣完为止。</t>
  </si>
  <si>
    <t>地上15层地下2层的医疗综合楼，建筑高度59.3m。</t>
  </si>
  <si>
    <t>产出质量</t>
  </si>
  <si>
    <t>工程建设质量合格率</t>
  </si>
  <si>
    <t>通过工程建设质量合格率，反映和考核工程建设质量目标实现程度。</t>
  </si>
  <si>
    <t>质量达标率=（质量达标产出数/实际产出数）×100%。质量达标产出数：一定时期（本年度或项目期）内实际达到既定质量标准的产品或服务数量。既定质量标准是指项目实施单位设立绩效目标时依据计划标准、行业标准、历史标准或其他标准而设定的绩效指标值。</t>
  </si>
  <si>
    <t>工程建设质量合格率=100%（5分）；95%≤工程建设质量合格率＜100%（4分）；90%≤工程建设质量合格率＜95%（3分）；85%≤工程建设质量合格率＜90%（2分）；工程建设质量合格率＜85%（0分）</t>
  </si>
  <si>
    <t>未发现工程质量不符合情形。</t>
  </si>
  <si>
    <t>产出时效</t>
  </si>
  <si>
    <t>进度完成及时率</t>
  </si>
  <si>
    <t>通过比较项目实际进度与计划进度，反映和考核项目产出时效目标的实现程度。</t>
  </si>
  <si>
    <t>进度完成及时率=100%（5分）；95%≤进度完成及时率＜100%（4分）；90%≤进度完成及时率＜95%（3分）；80%≤进度完成及时率＜90%（2分）；50%≤进度完成及时率＜80%（1分）；进度完成及时率＜50%（0分）</t>
  </si>
  <si>
    <t>进度完成及时率=89286725/155284550×100%=57.50%</t>
  </si>
  <si>
    <t>产出成本</t>
  </si>
  <si>
    <t>成本控制率</t>
  </si>
  <si>
    <t>成本控制率=中标金额/招标控制价×100%</t>
  </si>
  <si>
    <t>成本控制率≦100得满分，每超5%扣1分，扣完为止。</t>
  </si>
  <si>
    <t>成本控制率≤100得满分，每超5%扣1分，扣完为止。</t>
  </si>
  <si>
    <t>成本控制率=中标金额/招标控制价×100%
=15528.455/16921.2553×100%=91.77%</t>
  </si>
  <si>
    <t>效益　</t>
  </si>
  <si>
    <t>社会效益</t>
  </si>
  <si>
    <t>社会岗位增加率</t>
  </si>
  <si>
    <t>通过社会岗位增加率指标反映和考核鲤城区公共卫生服务二期项目就业方面社会效益目标实现程度。</t>
  </si>
  <si>
    <t>项目实施所产生的社会效益、经济效益、生态效益、可持续影响等。可根据项目实际情况有选择地设置和细化。</t>
  </si>
  <si>
    <t>社会就业岗位增加得满分，反之得零分。</t>
  </si>
  <si>
    <t>项目施工时，由施工单位工人现场施工，增加施工人员岗位。项目建成后，医疗服务人员需求增加。</t>
  </si>
  <si>
    <t>社会稳定性</t>
  </si>
  <si>
    <t>通过社会稳定性指标反映和考核鲤城区公共卫生服务二期项目社会稳定方面效益目标实现程度。</t>
  </si>
  <si>
    <t>无社会稳定性风险（4分）；社会稳定性风险较低（3分）；社会稳定性风险一般（2分）；社会稳定性风险较高（1分）；社会稳定性风险非常高（0分）。</t>
  </si>
  <si>
    <t>项目委托福建欣实信工程技术有限公司从项目的合法性、建设的合理性、实施可行性、实施可控性、利益相关者的意见和诉求等方面开展社会稳定风险评估，预期的综合风险等级评估结果为低风险，通过有效工作可防范和化解矛盾。</t>
  </si>
  <si>
    <t>床均建筑面积</t>
  </si>
  <si>
    <t>床均建筑面积指标反映和考核鲤城区公共卫生服务二期项目医疗卫生服务配置方面目标实现程度。</t>
  </si>
  <si>
    <t>床均建筑面积≥60平方米/床位（4分）；45平方米/床位≤床均建筑面积＜60平方米/床位（3分）；床均建筑面积＜45平方米/床位（0分）</t>
  </si>
  <si>
    <t>项目医院定位：二级甲等医院、区医养结合医院，功能定位：以妇幼预防保健、老年康养、健康体检为主的“大专科，小综合”医院。项目建成后，能够提升鲤城区医疗卫生服务综合能力，健全鲤城区民生工程，增进民生福祉，促进区域可持续发展。新增210张住院床位，床均建筑面积=12600/210=60平方米/床</t>
  </si>
  <si>
    <t>经济效益</t>
  </si>
  <si>
    <t>建设期间利息费用</t>
  </si>
  <si>
    <t>建设期间利息费用指标反映和考核鲤城区公共卫生服务二期项目建设期间经济效益目标影响程度。</t>
  </si>
  <si>
    <t>建设期间利息费用544万元及以内得满分，每超100万元扣1分，扣完为止。</t>
  </si>
  <si>
    <t>实际工期按2.5年计算，建设期间利息=3500*3.4%×2.5+（3500+2400）×3.4%*1.5+（15528.455-3500-2400）×3.4%*0.5=762.08万元。</t>
  </si>
  <si>
    <t>生态效益</t>
  </si>
  <si>
    <t>环境影响度</t>
  </si>
  <si>
    <t>通过环境影响度指标反映和考核鲤城区公共卫生服务二期项目生态效益目标实现程度。</t>
  </si>
  <si>
    <t>施工过程中产生的扬尘、废水、噪声、固体废物等不影响周边群众生活环境（4分）；影响较低（3分）；影响一般（2分）；影响较大（1分）；严重影响（0分）</t>
  </si>
  <si>
    <t>施工单位中建海峡（泉州）建设发展有限公司制定了施工现场管理制度，施工时设置硬质围挡，采取覆盖、分段作业、择时施工、洒水抑尘、冲洗地面和车辆等有效防尘降尘措施，对工程渣土、建筑垃圾等固废物及时清运，对周边群众产生的影响较低。</t>
  </si>
  <si>
    <t>满意度</t>
  </si>
  <si>
    <t>群众满意度</t>
  </si>
  <si>
    <t>社会公众或服务对象对项目实施效果的满意程度。</t>
  </si>
  <si>
    <t>社会公众或服务对象是指因该项目实施而受到影响的部门（单位）、群体或个人。一般采取社会调查的方式。</t>
  </si>
  <si>
    <t>群众满意度≥90%（10分）；80%≤群众满意度＜90%（8分）；70%≤群众满意度＜80%（6分）；60%≤群众满意度＜70%（4分）；群众满意度＜60%（0分）</t>
  </si>
  <si>
    <t>群众满意度平均96.51%。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</si>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</sst>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font>
    <font>
      <sz val="12"/>
      <name val="宋体"/>
      <charset val="134"/>
    </font>
    <font>
      <b/>
      <sz val="12"/>
      <name val="宋体"/>
      <charset val="134"/>
    </font>
    <font>
      <sz val="8"/>
      <name val="宋体"/>
      <charset val="134"/>
    </font>
    <font>
      <sz val="8"/>
      <color rgb="FF000000"/>
      <name val="宋体"/>
      <charset val="134"/>
    </font>
    <font>
      <sz val="8"/>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9" fontId="4" fillId="0" borderId="1" xfId="3" applyFont="1" applyFill="1" applyBorder="1" applyAlignment="1" applyProtection="1">
      <alignment horizontal="justify" vertical="center" wrapText="1"/>
    </xf>
    <xf numFmtId="0" fontId="4" fillId="0" borderId="1"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A7" workbookViewId="0">
      <selection activeCell="J13" sqref="J13"/>
    </sheetView>
  </sheetViews>
  <sheetFormatPr defaultColWidth="8.88888888888889" defaultRowHeight="14.4"/>
  <cols>
    <col min="2" max="2" width="14.4444444444444" customWidth="1"/>
    <col min="3" max="3" width="15.5555555555556" customWidth="1"/>
    <col min="4" max="4" width="14.7777777777778" customWidth="1"/>
    <col min="6" max="6" width="15.8888888888889" customWidth="1"/>
    <col min="7" max="7" width="24.6666666666667" customWidth="1"/>
    <col min="8" max="8" width="20.4444444444444" customWidth="1"/>
    <col min="10" max="10" width="19.5555555555556" customWidth="1"/>
  </cols>
  <sheetData>
    <row r="1" ht="15.6" spans="1:10">
      <c r="A1" s="1" t="s">
        <v>0</v>
      </c>
      <c r="B1" s="2"/>
      <c r="C1" s="2"/>
      <c r="D1" s="2"/>
      <c r="E1" s="2"/>
      <c r="F1" s="2"/>
      <c r="G1" s="2"/>
      <c r="H1" s="2"/>
      <c r="I1" s="3"/>
      <c r="J1" s="2"/>
    </row>
    <row r="2" ht="15.6" spans="1:10">
      <c r="A2" s="4" t="s">
        <v>1</v>
      </c>
      <c r="B2" s="4"/>
      <c r="C2" s="4"/>
      <c r="D2" s="4"/>
      <c r="E2" s="4"/>
      <c r="F2" s="4"/>
      <c r="G2" s="4"/>
      <c r="H2" s="4"/>
      <c r="I2" s="4"/>
      <c r="J2" s="4"/>
    </row>
    <row r="3" ht="15.6" spans="1:10">
      <c r="A3" s="4" t="s">
        <v>2</v>
      </c>
      <c r="B3" s="4"/>
      <c r="C3" s="4"/>
      <c r="D3" s="4"/>
      <c r="E3" s="4"/>
      <c r="F3" s="4"/>
      <c r="G3" s="4"/>
      <c r="H3" s="4"/>
      <c r="I3" s="4"/>
      <c r="J3" s="4"/>
    </row>
    <row r="4" spans="1:10">
      <c r="A4" s="5" t="s">
        <v>3</v>
      </c>
      <c r="B4" s="5" t="s">
        <v>4</v>
      </c>
      <c r="C4" s="5" t="s">
        <v>5</v>
      </c>
      <c r="D4" s="5" t="s">
        <v>6</v>
      </c>
      <c r="E4" s="5" t="s">
        <v>5</v>
      </c>
      <c r="F4" s="5" t="s">
        <v>7</v>
      </c>
      <c r="G4" s="5" t="s">
        <v>8</v>
      </c>
      <c r="H4" s="5" t="s">
        <v>9</v>
      </c>
      <c r="I4" s="5" t="s">
        <v>10</v>
      </c>
      <c r="J4" s="5" t="s">
        <v>11</v>
      </c>
    </row>
    <row r="5" ht="96" spans="1:10">
      <c r="A5" s="6" t="s">
        <v>12</v>
      </c>
      <c r="B5" s="6" t="s">
        <v>13</v>
      </c>
      <c r="C5" s="7">
        <v>6</v>
      </c>
      <c r="D5" s="6" t="s">
        <v>14</v>
      </c>
      <c r="E5" s="6">
        <v>3</v>
      </c>
      <c r="F5" s="8" t="s">
        <v>15</v>
      </c>
      <c r="G5" s="9" t="s">
        <v>16</v>
      </c>
      <c r="H5" s="9" t="s">
        <v>17</v>
      </c>
      <c r="I5" s="6">
        <v>3</v>
      </c>
      <c r="J5" s="10" t="s">
        <v>18</v>
      </c>
    </row>
    <row r="6" ht="57.6" spans="1:10">
      <c r="A6" s="6"/>
      <c r="B6" s="6"/>
      <c r="C6" s="7"/>
      <c r="D6" s="6" t="s">
        <v>19</v>
      </c>
      <c r="E6" s="6">
        <v>3</v>
      </c>
      <c r="F6" s="8" t="s">
        <v>20</v>
      </c>
      <c r="G6" s="9" t="s">
        <v>21</v>
      </c>
      <c r="H6" s="9" t="s">
        <v>22</v>
      </c>
      <c r="I6" s="6">
        <v>3</v>
      </c>
      <c r="J6" s="10" t="s">
        <v>23</v>
      </c>
    </row>
    <row r="7" ht="57.6" spans="1:10">
      <c r="A7" s="6"/>
      <c r="B7" s="11" t="s">
        <v>24</v>
      </c>
      <c r="C7" s="12">
        <v>6</v>
      </c>
      <c r="D7" s="6" t="s">
        <v>25</v>
      </c>
      <c r="E7" s="6">
        <v>3</v>
      </c>
      <c r="F7" s="8" t="s">
        <v>26</v>
      </c>
      <c r="G7" s="9" t="s">
        <v>27</v>
      </c>
      <c r="H7" s="9" t="s">
        <v>28</v>
      </c>
      <c r="I7" s="6">
        <v>3</v>
      </c>
      <c r="J7" s="10" t="s">
        <v>29</v>
      </c>
    </row>
    <row r="8" ht="48" spans="1:10">
      <c r="A8" s="6"/>
      <c r="B8" s="13"/>
      <c r="C8" s="14"/>
      <c r="D8" s="6" t="s">
        <v>30</v>
      </c>
      <c r="E8" s="6">
        <v>3</v>
      </c>
      <c r="F8" s="8" t="s">
        <v>31</v>
      </c>
      <c r="G8" s="8" t="s">
        <v>32</v>
      </c>
      <c r="H8" s="8" t="s">
        <v>33</v>
      </c>
      <c r="I8" s="6">
        <v>3</v>
      </c>
      <c r="J8" s="10" t="s">
        <v>34</v>
      </c>
    </row>
    <row r="9" ht="76.8" spans="1:10">
      <c r="A9" s="6"/>
      <c r="B9" s="6" t="s">
        <v>35</v>
      </c>
      <c r="C9" s="7">
        <v>8</v>
      </c>
      <c r="D9" s="6" t="s">
        <v>36</v>
      </c>
      <c r="E9" s="6">
        <v>4</v>
      </c>
      <c r="F9" s="8" t="s">
        <v>37</v>
      </c>
      <c r="G9" s="8" t="s">
        <v>38</v>
      </c>
      <c r="H9" s="8" t="s">
        <v>39</v>
      </c>
      <c r="I9" s="7">
        <v>4</v>
      </c>
      <c r="J9" s="10" t="s">
        <v>40</v>
      </c>
    </row>
    <row r="10" ht="67.2" spans="1:10">
      <c r="A10" s="6"/>
      <c r="B10" s="6"/>
      <c r="C10" s="7"/>
      <c r="D10" s="6" t="s">
        <v>41</v>
      </c>
      <c r="E10" s="6">
        <v>4</v>
      </c>
      <c r="F10" s="8" t="s">
        <v>42</v>
      </c>
      <c r="G10" s="8" t="s">
        <v>32</v>
      </c>
      <c r="H10" s="8" t="s">
        <v>43</v>
      </c>
      <c r="I10" s="7">
        <v>4</v>
      </c>
      <c r="J10" s="10" t="s">
        <v>44</v>
      </c>
    </row>
    <row r="11" ht="57.6" spans="1:10">
      <c r="A11" s="11" t="s">
        <v>45</v>
      </c>
      <c r="B11" s="11" t="s">
        <v>46</v>
      </c>
      <c r="C11" s="11">
        <v>12</v>
      </c>
      <c r="D11" s="6" t="s">
        <v>47</v>
      </c>
      <c r="E11" s="6">
        <v>4</v>
      </c>
      <c r="F11" s="8" t="s">
        <v>48</v>
      </c>
      <c r="G11" s="8" t="s">
        <v>49</v>
      </c>
      <c r="H11" s="8" t="s">
        <v>50</v>
      </c>
      <c r="I11" s="7">
        <v>4</v>
      </c>
      <c r="J11" s="10" t="s">
        <v>51</v>
      </c>
    </row>
    <row r="12" ht="67.2" spans="1:10">
      <c r="A12" s="15"/>
      <c r="B12" s="15"/>
      <c r="C12" s="15"/>
      <c r="D12" s="6" t="s">
        <v>52</v>
      </c>
      <c r="E12" s="6">
        <v>4</v>
      </c>
      <c r="F12" s="8" t="s">
        <v>53</v>
      </c>
      <c r="G12" s="8" t="s">
        <v>54</v>
      </c>
      <c r="H12" s="8" t="s">
        <v>55</v>
      </c>
      <c r="I12" s="7">
        <v>4</v>
      </c>
      <c r="J12" s="10" t="s">
        <v>56</v>
      </c>
    </row>
    <row r="13" ht="76.8" spans="1:10">
      <c r="A13" s="15"/>
      <c r="B13" s="13"/>
      <c r="C13" s="13"/>
      <c r="D13" s="6" t="s">
        <v>57</v>
      </c>
      <c r="E13" s="6">
        <v>4</v>
      </c>
      <c r="F13" s="8" t="s">
        <v>58</v>
      </c>
      <c r="G13" s="8" t="s">
        <v>59</v>
      </c>
      <c r="H13" s="8" t="s">
        <v>60</v>
      </c>
      <c r="I13" s="7">
        <v>4</v>
      </c>
      <c r="J13" s="10" t="s">
        <v>61</v>
      </c>
    </row>
    <row r="14" ht="57.6" spans="1:10">
      <c r="A14" s="15"/>
      <c r="B14" s="11" t="s">
        <v>62</v>
      </c>
      <c r="C14" s="6">
        <v>4</v>
      </c>
      <c r="D14" s="6" t="s">
        <v>63</v>
      </c>
      <c r="E14" s="6">
        <v>4</v>
      </c>
      <c r="F14" s="8" t="s">
        <v>64</v>
      </c>
      <c r="G14" s="8" t="s">
        <v>65</v>
      </c>
      <c r="H14" s="8" t="s">
        <v>66</v>
      </c>
      <c r="I14" s="7">
        <v>4</v>
      </c>
      <c r="J14" s="10" t="s">
        <v>67</v>
      </c>
    </row>
    <row r="15" ht="76.8" spans="1:10">
      <c r="A15" s="13"/>
      <c r="B15" s="13"/>
      <c r="C15" s="6">
        <v>4</v>
      </c>
      <c r="D15" s="6" t="s">
        <v>68</v>
      </c>
      <c r="E15" s="6">
        <v>4</v>
      </c>
      <c r="F15" s="8" t="s">
        <v>69</v>
      </c>
      <c r="G15" s="8" t="s">
        <v>70</v>
      </c>
      <c r="H15" s="8" t="s">
        <v>71</v>
      </c>
      <c r="I15" s="16">
        <v>3.5</v>
      </c>
      <c r="J15" s="17" t="s">
        <v>72</v>
      </c>
    </row>
    <row r="16" ht="48" spans="1:10">
      <c r="A16" s="6" t="s">
        <v>73</v>
      </c>
      <c r="B16" s="11" t="s">
        <v>74</v>
      </c>
      <c r="C16" s="11">
        <v>15</v>
      </c>
      <c r="D16" s="6" t="s">
        <v>75</v>
      </c>
      <c r="E16" s="6">
        <v>8</v>
      </c>
      <c r="F16" s="8" t="s">
        <v>76</v>
      </c>
      <c r="G16" s="8"/>
      <c r="H16" s="8" t="s">
        <v>77</v>
      </c>
      <c r="I16" s="7">
        <f>ROUND(8-1914/200*0.1,2)</f>
        <v>7.04</v>
      </c>
      <c r="J16" s="10" t="s">
        <v>78</v>
      </c>
    </row>
    <row r="17" ht="48" spans="1:10">
      <c r="A17" s="6"/>
      <c r="B17" s="15"/>
      <c r="C17" s="15"/>
      <c r="D17" s="6" t="s">
        <v>79</v>
      </c>
      <c r="E17" s="6">
        <v>7</v>
      </c>
      <c r="F17" s="8" t="s">
        <v>80</v>
      </c>
      <c r="G17" s="8"/>
      <c r="H17" s="8" t="s">
        <v>81</v>
      </c>
      <c r="I17" s="7">
        <v>7</v>
      </c>
      <c r="J17" s="10" t="s">
        <v>82</v>
      </c>
    </row>
    <row r="18" ht="76.8" spans="1:10">
      <c r="A18" s="6"/>
      <c r="B18" s="11" t="s">
        <v>83</v>
      </c>
      <c r="C18" s="11">
        <v>5</v>
      </c>
      <c r="D18" s="6" t="s">
        <v>84</v>
      </c>
      <c r="E18" s="6">
        <v>5</v>
      </c>
      <c r="F18" s="8" t="s">
        <v>85</v>
      </c>
      <c r="G18" s="8" t="s">
        <v>86</v>
      </c>
      <c r="H18" s="8" t="s">
        <v>87</v>
      </c>
      <c r="I18" s="7">
        <v>5</v>
      </c>
      <c r="J18" s="10" t="s">
        <v>88</v>
      </c>
    </row>
    <row r="19" ht="76.8" spans="1:10">
      <c r="A19" s="6"/>
      <c r="B19" s="11" t="s">
        <v>89</v>
      </c>
      <c r="C19" s="11">
        <v>5</v>
      </c>
      <c r="D19" s="6" t="s">
        <v>90</v>
      </c>
      <c r="E19" s="6">
        <v>5</v>
      </c>
      <c r="F19" s="8" t="s">
        <v>91</v>
      </c>
      <c r="G19" s="8"/>
      <c r="H19" s="8" t="s">
        <v>92</v>
      </c>
      <c r="I19" s="16">
        <v>1</v>
      </c>
      <c r="J19" s="17" t="s">
        <v>93</v>
      </c>
    </row>
    <row r="20" ht="38.4" spans="1:10">
      <c r="A20" s="6"/>
      <c r="B20" s="6" t="s">
        <v>94</v>
      </c>
      <c r="C20" s="6">
        <v>5</v>
      </c>
      <c r="D20" s="6" t="s">
        <v>95</v>
      </c>
      <c r="E20" s="6">
        <v>5</v>
      </c>
      <c r="F20" s="8" t="s">
        <v>96</v>
      </c>
      <c r="G20" s="10" t="s">
        <v>97</v>
      </c>
      <c r="H20" s="10" t="s">
        <v>98</v>
      </c>
      <c r="I20" s="7">
        <v>5</v>
      </c>
      <c r="J20" s="18" t="s">
        <v>99</v>
      </c>
    </row>
    <row r="21" ht="48" spans="1:10">
      <c r="A21" s="11" t="s">
        <v>100</v>
      </c>
      <c r="B21" s="11" t="s">
        <v>101</v>
      </c>
      <c r="C21" s="11">
        <v>5</v>
      </c>
      <c r="D21" s="6" t="s">
        <v>102</v>
      </c>
      <c r="E21" s="6">
        <v>4</v>
      </c>
      <c r="F21" s="9" t="s">
        <v>103</v>
      </c>
      <c r="G21" s="8" t="s">
        <v>104</v>
      </c>
      <c r="H21" s="19" t="s">
        <v>105</v>
      </c>
      <c r="I21" s="7">
        <v>4</v>
      </c>
      <c r="J21" s="10" t="s">
        <v>106</v>
      </c>
    </row>
    <row r="22" ht="76.8" spans="1:10">
      <c r="A22" s="15"/>
      <c r="B22" s="15"/>
      <c r="C22" s="11">
        <v>5</v>
      </c>
      <c r="D22" s="6" t="s">
        <v>107</v>
      </c>
      <c r="E22" s="6">
        <v>4</v>
      </c>
      <c r="F22" s="9" t="s">
        <v>108</v>
      </c>
      <c r="G22" s="8"/>
      <c r="H22" s="8" t="s">
        <v>109</v>
      </c>
      <c r="I22" s="7">
        <v>3</v>
      </c>
      <c r="J22" s="10" t="s">
        <v>110</v>
      </c>
    </row>
    <row r="23" ht="105.6" spans="1:10">
      <c r="A23" s="15"/>
      <c r="B23" s="15"/>
      <c r="C23" s="11">
        <v>5</v>
      </c>
      <c r="D23" s="6" t="s">
        <v>111</v>
      </c>
      <c r="E23" s="6">
        <v>4</v>
      </c>
      <c r="F23" s="9" t="s">
        <v>112</v>
      </c>
      <c r="G23" s="8"/>
      <c r="H23" s="8" t="s">
        <v>113</v>
      </c>
      <c r="I23" s="7">
        <v>4</v>
      </c>
      <c r="J23" s="10" t="s">
        <v>114</v>
      </c>
    </row>
    <row r="24" ht="48" spans="1:10">
      <c r="A24" s="15"/>
      <c r="B24" s="20" t="s">
        <v>115</v>
      </c>
      <c r="C24" s="11">
        <v>5</v>
      </c>
      <c r="D24" s="6" t="s">
        <v>116</v>
      </c>
      <c r="E24" s="6">
        <v>4</v>
      </c>
      <c r="F24" s="9" t="s">
        <v>117</v>
      </c>
      <c r="G24" s="8"/>
      <c r="H24" s="8" t="s">
        <v>118</v>
      </c>
      <c r="I24" s="16">
        <f>ROUND(4-(762.08-544)/100,2)</f>
        <v>1.82</v>
      </c>
      <c r="J24" s="17" t="s">
        <v>119</v>
      </c>
    </row>
    <row r="25" ht="86.4" spans="1:10">
      <c r="A25" s="15"/>
      <c r="B25" s="20" t="s">
        <v>120</v>
      </c>
      <c r="C25" s="11">
        <v>5</v>
      </c>
      <c r="D25" s="6" t="s">
        <v>121</v>
      </c>
      <c r="E25" s="6">
        <v>4</v>
      </c>
      <c r="F25" s="9" t="s">
        <v>122</v>
      </c>
      <c r="G25" s="8"/>
      <c r="H25" s="8" t="s">
        <v>123</v>
      </c>
      <c r="I25" s="7">
        <v>3</v>
      </c>
      <c r="J25" s="10" t="s">
        <v>124</v>
      </c>
    </row>
    <row r="26" ht="57.6" spans="1:10">
      <c r="A26" s="13"/>
      <c r="B26" s="6" t="s">
        <v>125</v>
      </c>
      <c r="C26" s="6">
        <v>10</v>
      </c>
      <c r="D26" s="6" t="s">
        <v>126</v>
      </c>
      <c r="E26" s="6">
        <v>10</v>
      </c>
      <c r="F26" s="8" t="s">
        <v>127</v>
      </c>
      <c r="G26" s="8" t="s">
        <v>128</v>
      </c>
      <c r="H26" s="8" t="s">
        <v>129</v>
      </c>
      <c r="I26" s="7">
        <v>10</v>
      </c>
      <c r="J26" s="10" t="s">
        <v>130</v>
      </c>
    </row>
    <row r="27" spans="1:10">
      <c r="A27" s="21" t="s">
        <v>131</v>
      </c>
      <c r="B27" s="22"/>
      <c r="C27" s="6">
        <f>SUM(C5:C26)</f>
        <v>105</v>
      </c>
      <c r="D27" s="6"/>
      <c r="E27" s="6">
        <f>SUM(E5:E26)</f>
        <v>100</v>
      </c>
      <c r="F27" s="6"/>
      <c r="G27" s="6"/>
      <c r="H27" s="6"/>
      <c r="I27" s="6">
        <f>SUM(I5:I26)</f>
        <v>90.36</v>
      </c>
      <c r="J27" s="6"/>
    </row>
  </sheetData>
  <mergeCells count="19">
    <mergeCell ref="A2:J2"/>
    <mergeCell ref="A3:J3"/>
    <mergeCell ref="A27:B27"/>
    <mergeCell ref="A5:A10"/>
    <mergeCell ref="A11:A15"/>
    <mergeCell ref="A16:A20"/>
    <mergeCell ref="A21:A26"/>
    <mergeCell ref="B5:B6"/>
    <mergeCell ref="B7:B8"/>
    <mergeCell ref="B9:B10"/>
    <mergeCell ref="B11:B13"/>
    <mergeCell ref="B14:B15"/>
    <mergeCell ref="B16:B17"/>
    <mergeCell ref="B21:B23"/>
    <mergeCell ref="C5:C6"/>
    <mergeCell ref="C7:C8"/>
    <mergeCell ref="C9:C10"/>
    <mergeCell ref="C11:C13"/>
    <mergeCell ref="C16:C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cp:lastModifiedBy>
  <dcterms:created xsi:type="dcterms:W3CDTF">2026-01-04T01:30:00Z</dcterms:created>
  <dcterms:modified xsi:type="dcterms:W3CDTF">2026-01-04T01:36:55Z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7A12C964C3594EBD873377DEDDFD961E_11</vt:lpwstr>
  </property>
  <property fmtid="{D5CDD505-2E9C-101B-9397-08002B2CF9AE}" pid="3" name="KSOProductBuildVer">
    <vt:lpwstr>2052-12.1.0.24034</vt:lpwstr>
  </property>
  <property fmtid="{D5CDD505-2E9C-101B-9397-08002B2CF9AE}" pid="4" name="CalculationRule">
    <vt:i4>1</vt:i4>
  </property>
</Properties>
</file>