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A3格式2季度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HOME</author>
    <author>作者</author>
  </authors>
  <commentList>
    <comment ref="A1" authorId="0">
      <text>
        <r>
          <rPr>
            <b/>
            <sz val="9"/>
            <rFont val="宋体"/>
            <family val="0"/>
          </rPr>
          <t>省财政厅核验要求不得出现以下情形：绩效监控表格填写不完整；未按照要求分季度进行填报；绩效监控表未填报绩效目标和分季度的阶段性目标；绩效监控表中出现逻辑性错误；绩效监控表未签字盖章、绩效监控表中对存在问题和整改建议填写不清晰等情况。</t>
        </r>
      </text>
    </comment>
    <comment ref="D6" authorId="1">
      <text>
        <r>
          <rPr>
            <b/>
            <sz val="9"/>
            <color indexed="10"/>
            <rFont val="宋体"/>
            <family val="0"/>
          </rPr>
          <t>此项可参考项目总体绩效目标，即项目依据什么？做什么？预期达到什么目的？</t>
        </r>
      </text>
    </comment>
    <comment ref="D10" authorId="1">
      <text>
        <r>
          <rPr>
            <b/>
            <sz val="9"/>
            <color indexed="10"/>
            <rFont val="宋体"/>
            <family val="0"/>
          </rPr>
          <t>此项填文件、规定、制度名称及文号</t>
        </r>
      </text>
    </comment>
    <comment ref="D11" authorId="1">
      <text>
        <r>
          <rPr>
            <b/>
            <sz val="9"/>
            <color indexed="10"/>
            <rFont val="宋体"/>
            <family val="0"/>
          </rPr>
          <t>此项按工作流程分点填，即先做什么、再做什么、最后做什么</t>
        </r>
      </text>
    </comment>
    <comment ref="A13" authorId="1">
      <text>
        <r>
          <rPr>
            <b/>
            <sz val="9"/>
            <color indexed="10"/>
            <rFont val="宋体"/>
            <family val="0"/>
          </rPr>
          <t>资金部分仅需填灰色单元格
，其余自动生成，表内出现非黑色字体或斜体字即为有逻辑错误</t>
        </r>
      </text>
    </comment>
    <comment ref="B31" authorId="1">
      <text>
        <r>
          <rPr>
            <b/>
            <sz val="9"/>
            <color indexed="10"/>
            <rFont val="宋体"/>
            <family val="0"/>
          </rPr>
          <t>依据目标批复文件对产出目标按季进行分解，不填效益目标</t>
        </r>
      </text>
    </comment>
    <comment ref="C45" authorId="1">
      <text>
        <r>
          <rPr>
            <b/>
            <sz val="9"/>
            <color indexed="10"/>
            <rFont val="宋体"/>
            <family val="0"/>
          </rPr>
          <t>此项描述本季度产出绩效目标完成情况</t>
        </r>
      </text>
    </comment>
    <comment ref="C46" authorId="1">
      <text>
        <r>
          <rPr>
            <b/>
            <sz val="9"/>
            <color indexed="10"/>
            <rFont val="宋体"/>
            <family val="0"/>
          </rPr>
          <t>此项描述本年度产出绩效目标累计完成情况</t>
        </r>
      </text>
    </comment>
    <comment ref="C47" authorId="1">
      <text>
        <r>
          <rPr>
            <b/>
            <sz val="9"/>
            <color indexed="10"/>
            <rFont val="宋体"/>
            <family val="0"/>
          </rPr>
          <t>未填“当季存在问题”将退回单位重填，单位未按要求修改到位的将予以通报批评并抄送市效能办</t>
        </r>
      </text>
    </comment>
    <comment ref="C48" authorId="1">
      <text>
        <r>
          <rPr>
            <b/>
            <sz val="9"/>
            <color indexed="10"/>
            <rFont val="宋体"/>
            <family val="0"/>
          </rPr>
          <t>未填“下一步改进意见”将将退回重填，未按要求修改到位的将予以通报批评并抄送市效能办</t>
        </r>
      </text>
    </comment>
  </commentList>
</comments>
</file>

<file path=xl/sharedStrings.xml><?xml version="1.0" encoding="utf-8"?>
<sst xmlns="http://schemas.openxmlformats.org/spreadsheetml/2006/main" count="204" uniqueCount="134">
  <si>
    <t>预算项目绩效监控情况表</t>
  </si>
  <si>
    <t xml:space="preserve">2020年第2季度   </t>
  </si>
  <si>
    <t>填报单位（盖章）：泉州市鲤城区统计局</t>
  </si>
  <si>
    <t>单位：万元、%</t>
  </si>
  <si>
    <t>基本情况</t>
  </si>
  <si>
    <t>项目名称</t>
  </si>
  <si>
    <t>城乡一体化调查费用（调查补贴）</t>
  </si>
  <si>
    <t>上年预算数</t>
  </si>
  <si>
    <t>本年预算数</t>
  </si>
  <si>
    <t>功能科目编码及名称</t>
  </si>
  <si>
    <r>
      <t>【</t>
    </r>
    <r>
      <rPr>
        <sz val="11"/>
        <rFont val="宋体"/>
        <family val="0"/>
      </rPr>
      <t>2010505</t>
    </r>
    <r>
      <rPr>
        <sz val="11"/>
        <rFont val="仿宋"/>
        <family val="3"/>
      </rPr>
      <t>】</t>
    </r>
    <r>
      <rPr>
        <sz val="11"/>
        <rFont val="宋体"/>
        <family val="0"/>
      </rPr>
      <t>　专项统计业务</t>
    </r>
  </si>
  <si>
    <t>项目实施单位</t>
  </si>
  <si>
    <t>鲤城区统计局</t>
  </si>
  <si>
    <t>项目类型</t>
  </si>
  <si>
    <r>
      <t>社会发展性项目</t>
    </r>
    <r>
      <rPr>
        <sz val="11"/>
        <rFont val="Wingdings"/>
        <family val="0"/>
      </rPr>
      <t>þ</t>
    </r>
    <r>
      <rPr>
        <sz val="11"/>
        <rFont val="宋体"/>
        <family val="0"/>
      </rPr>
      <t xml:space="preserve">     部门发展性项目□ </t>
    </r>
  </si>
  <si>
    <t>联系人</t>
  </si>
  <si>
    <t>雷坤洲</t>
  </si>
  <si>
    <t>联系电话</t>
  </si>
  <si>
    <t>项目概况</t>
  </si>
  <si>
    <t>开展调查城镇居民人均可支配收入。</t>
  </si>
  <si>
    <t>项目组织管理情况</t>
  </si>
  <si>
    <t>是否实施招投标</t>
  </si>
  <si>
    <r>
      <t xml:space="preserve">□是　　                  □否                  </t>
    </r>
    <r>
      <rPr>
        <sz val="11"/>
        <rFont val="Wingdings"/>
        <family val="0"/>
      </rPr>
      <t>þ</t>
    </r>
    <r>
      <rPr>
        <sz val="11"/>
        <rFont val="宋体"/>
        <family val="0"/>
      </rPr>
      <t>无该项内容</t>
    </r>
  </si>
  <si>
    <t>是否实施政府采购</t>
  </si>
  <si>
    <t>是否实行合同管理制</t>
  </si>
  <si>
    <t>采购金额</t>
  </si>
  <si>
    <r>
      <t xml:space="preserve">应采购金额  \  万元        实际已采购金额   \  万元    </t>
    </r>
    <r>
      <rPr>
        <sz val="11"/>
        <rFont val="Wingdings"/>
        <family val="0"/>
      </rPr>
      <t>þ</t>
    </r>
    <r>
      <rPr>
        <sz val="11"/>
        <rFont val="宋体"/>
        <family val="0"/>
      </rPr>
      <t>无该项内容</t>
    </r>
  </si>
  <si>
    <t>项目调整内容及报批程序和手续</t>
  </si>
  <si>
    <t>本项目无调整</t>
  </si>
  <si>
    <t>单位已有的（或拟订的）保证项目实施的制度</t>
  </si>
  <si>
    <t>　　泉州市鲤城区统计局关于印发规范统计调查补贴发放办法的通知（泉鲤统﹝2017﹞8号）；关于提高住户调查记账户补贴标准的请示（2019年4月9号）。</t>
  </si>
  <si>
    <t>具体工作措施</t>
  </si>
  <si>
    <t>　　建立住户收支调查季报制度；召开住户收支调查摸底和正式调查记账业务培训。</t>
  </si>
  <si>
    <t>分季度执行情况</t>
  </si>
  <si>
    <t>资金安排使用情况（万元）</t>
  </si>
  <si>
    <t>资金来源</t>
  </si>
  <si>
    <t>资金来源合计</t>
  </si>
  <si>
    <t>第一季度</t>
  </si>
  <si>
    <t>第二季度</t>
  </si>
  <si>
    <t>第三季度</t>
  </si>
  <si>
    <t>第四季度</t>
  </si>
  <si>
    <t>当季到位
资金</t>
  </si>
  <si>
    <t>累计到位
资金</t>
  </si>
  <si>
    <t>累计到位率</t>
  </si>
  <si>
    <t>当季支出
资金</t>
  </si>
  <si>
    <t>累计支出实现率</t>
  </si>
  <si>
    <t>1</t>
  </si>
  <si>
    <t>2</t>
  </si>
  <si>
    <t>3=2</t>
  </si>
  <si>
    <t>4=3/1</t>
  </si>
  <si>
    <t>5</t>
  </si>
  <si>
    <t>6=5/3</t>
  </si>
  <si>
    <t>7</t>
  </si>
  <si>
    <t>8=3+7</t>
  </si>
  <si>
    <t>9=8/1</t>
  </si>
  <si>
    <t>10</t>
  </si>
  <si>
    <t>11=(5+10)/8</t>
  </si>
  <si>
    <t>12</t>
  </si>
  <si>
    <t>13=8+12</t>
  </si>
  <si>
    <t>14=13/1</t>
  </si>
  <si>
    <t>15</t>
  </si>
  <si>
    <t>16=(5+10+15)/13</t>
  </si>
  <si>
    <t>17</t>
  </si>
  <si>
    <t>18=13+17</t>
  </si>
  <si>
    <t>19=18/1</t>
  </si>
  <si>
    <t>20</t>
  </si>
  <si>
    <t>21=(5+10+15+20)/18</t>
  </si>
  <si>
    <t>资金总额 =1+2+3</t>
  </si>
  <si>
    <t>1.区级财政资金</t>
  </si>
  <si>
    <t xml:space="preserve">其中：当年预算 </t>
  </si>
  <si>
    <t xml:space="preserve">      当年追加</t>
  </si>
  <si>
    <t>2、其他级次财政资金</t>
  </si>
  <si>
    <t xml:space="preserve">3.其他来源资金 </t>
  </si>
  <si>
    <t>4.以前年度结转</t>
  </si>
  <si>
    <t>分内容支出情况</t>
  </si>
  <si>
    <t>序号</t>
  </si>
  <si>
    <t>支出内容
（按金额大小排序）</t>
  </si>
  <si>
    <t>计划安排金额</t>
  </si>
  <si>
    <t>当季计划
金额</t>
  </si>
  <si>
    <t>当季支出
金额</t>
  </si>
  <si>
    <t>当季支出占季计划比例</t>
  </si>
  <si>
    <t>累计支出
金额</t>
  </si>
  <si>
    <t>累计支出占年计划比例</t>
  </si>
  <si>
    <t>A=1</t>
  </si>
  <si>
    <t>B</t>
  </si>
  <si>
    <t>C=5</t>
  </si>
  <si>
    <t>D=C/B</t>
  </si>
  <si>
    <t>E=C</t>
  </si>
  <si>
    <t>F=E/A</t>
  </si>
  <si>
    <t>H</t>
  </si>
  <si>
    <t>I=10</t>
  </si>
  <si>
    <t>J=I/H</t>
  </si>
  <si>
    <t>K=C+I</t>
  </si>
  <si>
    <t>L=K/A</t>
  </si>
  <si>
    <t>M</t>
  </si>
  <si>
    <t>N=15</t>
  </si>
  <si>
    <t>O=N/M</t>
  </si>
  <si>
    <t>P=K+N</t>
  </si>
  <si>
    <t>Q=P/A</t>
  </si>
  <si>
    <t>R</t>
  </si>
  <si>
    <t>S=20</t>
  </si>
  <si>
    <t>T=S/R</t>
  </si>
  <si>
    <t>U=P+S</t>
  </si>
  <si>
    <t>V=U/A</t>
  </si>
  <si>
    <t>\</t>
  </si>
  <si>
    <t>合计(等于“资金总额”）</t>
  </si>
  <si>
    <r>
      <t>项目年度绩效目标        完成情况（定量目标，</t>
    </r>
    <r>
      <rPr>
        <b/>
        <sz val="11"/>
        <rFont val="宋体"/>
        <family val="0"/>
      </rPr>
      <t>必须与期初财政部门批复的绩效目标一致</t>
    </r>
    <r>
      <rPr>
        <sz val="11"/>
        <rFont val="宋体"/>
        <family val="0"/>
      </rPr>
      <t>）</t>
    </r>
  </si>
  <si>
    <t>目标类别</t>
  </si>
  <si>
    <t>分类细化</t>
  </si>
  <si>
    <t>绩效内容</t>
  </si>
  <si>
    <t>年度绩效目标值</t>
  </si>
  <si>
    <t>季度绩效目标值</t>
  </si>
  <si>
    <t>当季完成
情况</t>
  </si>
  <si>
    <t>累计完成
情况</t>
  </si>
  <si>
    <t>累计完成率</t>
  </si>
  <si>
    <t>当季完成情况</t>
  </si>
  <si>
    <t>累计完成情况</t>
  </si>
  <si>
    <t>产出</t>
  </si>
  <si>
    <t>数量目标</t>
  </si>
  <si>
    <t>正式记账户</t>
  </si>
  <si>
    <t>10个调查小区包括10个社区辅助调查员及100户家庭</t>
  </si>
  <si>
    <t>质量目标</t>
  </si>
  <si>
    <t>住户数据审核率</t>
  </si>
  <si>
    <t>监控报告</t>
  </si>
  <si>
    <r>
      <t>当季项目阶段性产出成果(本部分写明项目</t>
    </r>
    <r>
      <rPr>
        <b/>
        <sz val="11"/>
        <rFont val="宋体"/>
        <family val="0"/>
      </rPr>
      <t>当季</t>
    </r>
    <r>
      <rPr>
        <sz val="11"/>
        <rFont val="宋体"/>
        <family val="0"/>
      </rPr>
      <t>整体产出和效果情况)</t>
    </r>
  </si>
  <si>
    <t>本季度项目阶段性产出成果为：通过加大记账补贴力度，取得全市电子记账开户率第二名。</t>
  </si>
  <si>
    <r>
      <t>累计项目阶段性产出成果（本部分写明项目</t>
    </r>
    <r>
      <rPr>
        <b/>
        <sz val="11"/>
        <rFont val="宋体"/>
        <family val="0"/>
      </rPr>
      <t>当年累计</t>
    </r>
    <r>
      <rPr>
        <sz val="11"/>
        <rFont val="宋体"/>
        <family val="0"/>
      </rPr>
      <t>整体产出和效果情况，第一季度可不填）</t>
    </r>
  </si>
  <si>
    <r>
      <t>本年度1-</t>
    </r>
    <r>
      <rPr>
        <u val="single"/>
        <sz val="12"/>
        <rFont val="仿宋_GB2312"/>
        <family val="3"/>
      </rPr>
      <t xml:space="preserve"> 6  </t>
    </r>
    <r>
      <rPr>
        <sz val="12"/>
        <rFont val="仿宋_GB2312"/>
        <family val="3"/>
      </rPr>
      <t>月项目累计产出成果为：通过加大记账补贴力度，取得全市电子记账开户率第二名。</t>
    </r>
  </si>
  <si>
    <r>
      <t>当季存在的问题（本部分应列举监控中发现的问题，</t>
    </r>
    <r>
      <rPr>
        <b/>
        <sz val="11"/>
        <rFont val="宋体"/>
        <family val="0"/>
      </rPr>
      <t>必填</t>
    </r>
    <r>
      <rPr>
        <sz val="11"/>
        <rFont val="宋体"/>
        <family val="0"/>
      </rPr>
      <t>）</t>
    </r>
  </si>
  <si>
    <t>1、记账户个别住户没有按时每天记账。2、电子记账过程中数量折算有出入。3、反馈数据修改个别账户上报不及时。</t>
  </si>
  <si>
    <r>
      <t>下一步改进意见（本部分应针对问题提出具体的改进意见，或进一步规范管理，</t>
    </r>
    <r>
      <rPr>
        <b/>
        <sz val="11"/>
        <rFont val="宋体"/>
        <family val="0"/>
      </rPr>
      <t>必填</t>
    </r>
    <r>
      <rPr>
        <sz val="11"/>
        <rFont val="宋体"/>
        <family val="0"/>
      </rPr>
      <t>）</t>
    </r>
  </si>
  <si>
    <t>1、及时进行记账业务指导。2、对住户记账过程出现的问题及时进行答疑解惑。3、加强数据审核。</t>
  </si>
  <si>
    <t xml:space="preserve">注：本表不得留白，当季若无数据应填0或“\”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</si>
  <si>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审核人：谢邵泉             填报人：雷坤洲           填报时间：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</si>
</sst>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Wingdings"/>
      <family val="0"/>
    </font>
    <font>
      <b/>
      <sz val="11"/>
      <name val="宋体"/>
      <family val="0"/>
    </font>
    <font>
      <u val="single"/>
      <sz val="12"/>
      <name val="仿宋_GB2312"/>
      <family val="3"/>
    </font>
    <font>
      <b/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11" fillId="16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7" fillId="20" borderId="0" applyNumberFormat="0" applyBorder="0" applyAlignment="0" applyProtection="0"/>
    <xf numFmtId="0" fontId="22" fillId="21" borderId="0" applyNumberFormat="0" applyBorder="0" applyAlignment="0" applyProtection="0"/>
    <xf numFmtId="0" fontId="18" fillId="15" borderId="8" applyNumberFormat="0" applyAlignment="0" applyProtection="0"/>
    <xf numFmtId="0" fontId="23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0" borderId="0" xfId="41" applyFont="1">
      <alignment/>
      <protection/>
    </xf>
    <xf numFmtId="0" fontId="2" fillId="0" borderId="0" xfId="41" applyFont="1">
      <alignment/>
      <protection/>
    </xf>
    <xf numFmtId="0" fontId="3" fillId="0" borderId="0" xfId="41" applyFont="1">
      <alignment/>
      <protection/>
    </xf>
    <xf numFmtId="0" fontId="0" fillId="0" borderId="0" xfId="41" applyAlignment="1">
      <alignment vertical="center" wrapText="1"/>
      <protection/>
    </xf>
    <xf numFmtId="0" fontId="0" fillId="0" borderId="0" xfId="41" applyFont="1" applyAlignment="1">
      <alignment vertical="center" wrapText="1"/>
      <protection/>
    </xf>
    <xf numFmtId="0" fontId="4" fillId="0" borderId="0" xfId="41" applyFont="1" applyAlignment="1">
      <alignment vertical="center" wrapText="1"/>
      <protection/>
    </xf>
    <xf numFmtId="0" fontId="4" fillId="0" borderId="0" xfId="41" applyFont="1">
      <alignment/>
      <protection/>
    </xf>
    <xf numFmtId="0" fontId="0" fillId="0" borderId="0" xfId="41" applyAlignment="1">
      <alignment horizontal="center"/>
      <protection/>
    </xf>
    <xf numFmtId="0" fontId="0" fillId="0" borderId="0" xfId="41">
      <alignment/>
      <protection/>
    </xf>
    <xf numFmtId="0" fontId="2" fillId="0" borderId="0" xfId="41" applyFont="1" applyBorder="1" applyAlignment="1" applyProtection="1">
      <alignment horizontal="left" vertical="center" wrapText="1"/>
      <protection locked="0"/>
    </xf>
    <xf numFmtId="0" fontId="3" fillId="0" borderId="10" xfId="41" applyFont="1" applyBorder="1" applyAlignment="1" applyProtection="1">
      <alignment horizontal="center" vertical="center"/>
      <protection locked="0"/>
    </xf>
    <xf numFmtId="0" fontId="7" fillId="0" borderId="10" xfId="41" applyFont="1" applyBorder="1" applyAlignment="1" applyProtection="1">
      <alignment horizontal="center" vertical="center" wrapText="1"/>
      <protection locked="0"/>
    </xf>
    <xf numFmtId="0" fontId="7" fillId="0" borderId="10" xfId="41" applyFont="1" applyFill="1" applyBorder="1" applyAlignment="1" applyProtection="1">
      <alignment horizontal="center" vertical="center" wrapText="1"/>
      <protection locked="0"/>
    </xf>
    <xf numFmtId="49" fontId="7" fillId="0" borderId="10" xfId="41" applyNumberFormat="1" applyFont="1" applyBorder="1" applyAlignment="1" applyProtection="1">
      <alignment horizontal="center" vertical="center" wrapText="1"/>
      <protection locked="0"/>
    </xf>
    <xf numFmtId="176" fontId="8" fillId="0" borderId="10" xfId="41" applyNumberFormat="1" applyFont="1" applyFill="1" applyBorder="1" applyAlignment="1" applyProtection="1">
      <alignment horizontal="right" vertical="center" wrapText="1"/>
      <protection/>
    </xf>
    <xf numFmtId="176" fontId="8" fillId="0" borderId="10" xfId="41" applyNumberFormat="1" applyFont="1" applyBorder="1" applyAlignment="1" applyProtection="1">
      <alignment horizontal="right" vertical="center" wrapText="1"/>
      <protection/>
    </xf>
    <xf numFmtId="176" fontId="7" fillId="0" borderId="10" xfId="41" applyNumberFormat="1" applyFont="1" applyFill="1" applyBorder="1" applyAlignment="1" applyProtection="1">
      <alignment horizontal="right" vertical="center" wrapText="1"/>
      <protection/>
    </xf>
    <xf numFmtId="176" fontId="7" fillId="0" borderId="10" xfId="41" applyNumberFormat="1" applyFont="1" applyBorder="1" applyAlignment="1" applyProtection="1">
      <alignment horizontal="right" vertical="center" wrapText="1"/>
      <protection/>
    </xf>
    <xf numFmtId="176" fontId="7" fillId="0" borderId="10" xfId="41" applyNumberFormat="1" applyFont="1" applyFill="1" applyBorder="1" applyAlignment="1" applyProtection="1">
      <alignment horizontal="right" vertical="center" wrapText="1"/>
      <protection locked="0"/>
    </xf>
    <xf numFmtId="176" fontId="8" fillId="0" borderId="10" xfId="41" applyNumberFormat="1" applyFont="1" applyFill="1" applyBorder="1" applyAlignment="1" applyProtection="1">
      <alignment horizontal="right" vertical="center"/>
      <protection/>
    </xf>
    <xf numFmtId="176" fontId="7" fillId="0" borderId="10" xfId="41" applyNumberFormat="1" applyFont="1" applyFill="1" applyBorder="1" applyAlignment="1" applyProtection="1">
      <alignment vertical="center" wrapText="1"/>
      <protection locked="0"/>
    </xf>
    <xf numFmtId="176" fontId="7" fillId="8" borderId="10" xfId="41" applyNumberFormat="1" applyFont="1" applyFill="1" applyBorder="1" applyAlignment="1" applyProtection="1">
      <alignment vertical="center" wrapText="1"/>
      <protection locked="0"/>
    </xf>
    <xf numFmtId="176" fontId="8" fillId="0" borderId="10" xfId="41" applyNumberFormat="1" applyFont="1" applyBorder="1" applyAlignment="1" applyProtection="1">
      <alignment vertical="center"/>
      <protection/>
    </xf>
    <xf numFmtId="9" fontId="7" fillId="0" borderId="10" xfId="41" applyNumberFormat="1" applyFont="1" applyBorder="1" applyAlignment="1" applyProtection="1">
      <alignment horizontal="center" vertical="center" wrapText="1"/>
      <protection locked="0"/>
    </xf>
    <xf numFmtId="0" fontId="7" fillId="0" borderId="10" xfId="41" applyFont="1" applyBorder="1" applyAlignment="1" applyProtection="1">
      <alignment vertical="center" wrapText="1"/>
      <protection locked="0"/>
    </xf>
    <xf numFmtId="0" fontId="2" fillId="0" borderId="0" xfId="41" applyFont="1" applyProtection="1">
      <alignment/>
      <protection locked="0"/>
    </xf>
    <xf numFmtId="10" fontId="8" fillId="0" borderId="10" xfId="33" applyNumberFormat="1" applyFont="1" applyBorder="1" applyAlignment="1" applyProtection="1">
      <alignment horizontal="right" vertical="center"/>
      <protection/>
    </xf>
    <xf numFmtId="10" fontId="7" fillId="0" borderId="10" xfId="33" applyNumberFormat="1" applyFont="1" applyBorder="1" applyAlignment="1" applyProtection="1">
      <alignment horizontal="right" vertical="center"/>
      <protection/>
    </xf>
    <xf numFmtId="176" fontId="7" fillId="8" borderId="10" xfId="41" applyNumberFormat="1" applyFont="1" applyFill="1" applyBorder="1" applyAlignment="1" applyProtection="1">
      <alignment horizontal="right" vertical="center" wrapText="1"/>
      <protection locked="0"/>
    </xf>
    <xf numFmtId="10" fontId="7" fillId="0" borderId="10" xfId="33" applyNumberFormat="1" applyFont="1" applyBorder="1" applyAlignment="1" applyProtection="1">
      <alignment vertical="center"/>
      <protection/>
    </xf>
    <xf numFmtId="176" fontId="7" fillId="0" borderId="10" xfId="41" applyNumberFormat="1" applyFont="1" applyBorder="1" applyAlignment="1" applyProtection="1">
      <alignment vertical="center"/>
      <protection/>
    </xf>
    <xf numFmtId="10" fontId="8" fillId="0" borderId="10" xfId="33" applyNumberFormat="1" applyFont="1" applyBorder="1" applyAlignment="1" applyProtection="1">
      <alignment vertical="center"/>
      <protection/>
    </xf>
    <xf numFmtId="176" fontId="8" fillId="0" borderId="10" xfId="41" applyNumberFormat="1" applyFont="1" applyBorder="1" applyAlignment="1" applyProtection="1">
      <alignment horizontal="right" vertical="center"/>
      <protection/>
    </xf>
    <xf numFmtId="10" fontId="7" fillId="0" borderId="10" xfId="41" applyNumberFormat="1" applyFont="1" applyBorder="1" applyAlignment="1" applyProtection="1">
      <alignment horizontal="center" vertical="center" wrapText="1"/>
      <protection locked="0"/>
    </xf>
    <xf numFmtId="9" fontId="7" fillId="0" borderId="10" xfId="33" applyFont="1" applyBorder="1" applyAlignment="1" applyProtection="1">
      <alignment horizontal="center" vertical="center" wrapText="1"/>
      <protection locked="0"/>
    </xf>
    <xf numFmtId="9" fontId="7" fillId="0" borderId="10" xfId="33" applyNumberFormat="1" applyFont="1" applyBorder="1" applyAlignment="1" applyProtection="1">
      <alignment horizontal="center" vertical="center" wrapText="1"/>
      <protection locked="0"/>
    </xf>
    <xf numFmtId="0" fontId="3" fillId="0" borderId="10" xfId="41" applyFont="1" applyBorder="1" applyAlignment="1" applyProtection="1">
      <alignment vertical="center"/>
      <protection locked="0"/>
    </xf>
    <xf numFmtId="9" fontId="7" fillId="0" borderId="10" xfId="4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1" applyFont="1" applyBorder="1" applyAlignment="1" applyProtection="1">
      <alignment horizontal="center" vertical="center" wrapText="1"/>
      <protection locked="0"/>
    </xf>
    <xf numFmtId="0" fontId="7" fillId="0" borderId="11" xfId="41" applyFont="1" applyBorder="1" applyAlignment="1" applyProtection="1">
      <alignment horizontal="center" vertical="center" wrapText="1"/>
      <protection locked="0"/>
    </xf>
    <xf numFmtId="0" fontId="7" fillId="0" borderId="12" xfId="41" applyFont="1" applyBorder="1" applyAlignment="1" applyProtection="1">
      <alignment horizontal="center" vertical="center" wrapText="1"/>
      <protection locked="0"/>
    </xf>
    <xf numFmtId="0" fontId="7" fillId="0" borderId="10" xfId="41" applyFont="1" applyFill="1" applyBorder="1" applyAlignment="1" applyProtection="1">
      <alignment horizontal="center" vertical="center" wrapText="1"/>
      <protection locked="0"/>
    </xf>
    <xf numFmtId="0" fontId="7" fillId="0" borderId="13" xfId="41" applyFont="1" applyFill="1" applyBorder="1" applyAlignment="1" applyProtection="1">
      <alignment horizontal="center" vertical="center" wrapText="1"/>
      <protection locked="0"/>
    </xf>
    <xf numFmtId="0" fontId="7" fillId="0" borderId="14" xfId="41" applyFont="1" applyFill="1" applyBorder="1" applyAlignment="1" applyProtection="1">
      <alignment horizontal="center" vertical="center" wrapText="1"/>
      <protection locked="0"/>
    </xf>
    <xf numFmtId="0" fontId="7" fillId="0" borderId="15" xfId="41" applyFont="1" applyFill="1" applyBorder="1" applyAlignment="1" applyProtection="1">
      <alignment horizontal="center" vertical="center" wrapText="1"/>
      <protection locked="0"/>
    </xf>
    <xf numFmtId="0" fontId="7" fillId="0" borderId="16" xfId="41" applyFont="1" applyFill="1" applyBorder="1" applyAlignment="1" applyProtection="1">
      <alignment horizontal="center" vertical="center" wrapText="1"/>
      <protection locked="0"/>
    </xf>
    <xf numFmtId="0" fontId="7" fillId="0" borderId="13" xfId="41" applyFont="1" applyBorder="1" applyAlignment="1" applyProtection="1">
      <alignment horizontal="center" vertical="center" wrapText="1"/>
      <protection locked="0"/>
    </xf>
    <xf numFmtId="0" fontId="7" fillId="0" borderId="14" xfId="41" applyFont="1" applyBorder="1" applyAlignment="1" applyProtection="1">
      <alignment horizontal="center" vertical="center" wrapText="1"/>
      <protection locked="0"/>
    </xf>
    <xf numFmtId="0" fontId="7" fillId="0" borderId="17" xfId="41" applyFont="1" applyBorder="1" applyAlignment="1" applyProtection="1">
      <alignment horizontal="center" vertical="center" wrapText="1"/>
      <protection locked="0"/>
    </xf>
    <xf numFmtId="0" fontId="7" fillId="0" borderId="18" xfId="41" applyFont="1" applyBorder="1" applyAlignment="1" applyProtection="1">
      <alignment horizontal="center" vertical="center" wrapText="1"/>
      <protection locked="0"/>
    </xf>
    <xf numFmtId="0" fontId="7" fillId="0" borderId="15" xfId="41" applyFont="1" applyBorder="1" applyAlignment="1" applyProtection="1">
      <alignment horizontal="center" vertical="center" wrapText="1"/>
      <protection locked="0"/>
    </xf>
    <xf numFmtId="0" fontId="7" fillId="0" borderId="16" xfId="41" applyFont="1" applyBorder="1" applyAlignment="1" applyProtection="1">
      <alignment horizontal="center" vertical="center" wrapText="1"/>
      <protection locked="0"/>
    </xf>
    <xf numFmtId="176" fontId="7" fillId="0" borderId="10" xfId="41" applyNumberFormat="1" applyFont="1" applyBorder="1" applyAlignment="1" applyProtection="1">
      <alignment horizontal="center" vertical="center" wrapText="1"/>
      <protection locked="0"/>
    </xf>
    <xf numFmtId="0" fontId="3" fillId="0" borderId="10" xfId="41" applyFont="1" applyBorder="1" applyAlignment="1" applyProtection="1">
      <alignment horizontal="center" vertical="center" wrapText="1"/>
      <protection locked="0"/>
    </xf>
    <xf numFmtId="0" fontId="9" fillId="0" borderId="10" xfId="41" applyFont="1" applyBorder="1" applyAlignment="1" applyProtection="1">
      <alignment horizontal="left" vertical="center"/>
      <protection locked="0"/>
    </xf>
    <xf numFmtId="0" fontId="3" fillId="0" borderId="19" xfId="41" applyFont="1" applyBorder="1" applyAlignment="1" applyProtection="1">
      <alignment horizontal="left" vertical="center" wrapText="1"/>
      <protection locked="0"/>
    </xf>
    <xf numFmtId="0" fontId="3" fillId="0" borderId="0" xfId="41" applyFont="1" applyBorder="1" applyAlignment="1" applyProtection="1">
      <alignment horizontal="center" vertical="center" wrapText="1"/>
      <protection locked="0"/>
    </xf>
    <xf numFmtId="0" fontId="3" fillId="0" borderId="11" xfId="41" applyFont="1" applyBorder="1" applyAlignment="1" applyProtection="1">
      <alignment horizontal="center" vertical="center" wrapText="1"/>
      <protection locked="0"/>
    </xf>
    <xf numFmtId="0" fontId="3" fillId="0" borderId="12" xfId="41" applyFont="1" applyBorder="1" applyAlignment="1" applyProtection="1">
      <alignment horizontal="center" vertical="center" wrapText="1"/>
      <protection locked="0"/>
    </xf>
    <xf numFmtId="0" fontId="9" fillId="0" borderId="10" xfId="41" applyFont="1" applyBorder="1" applyAlignment="1" applyProtection="1">
      <alignment horizontal="left" vertical="center" wrapText="1"/>
      <protection locked="0"/>
    </xf>
    <xf numFmtId="0" fontId="7" fillId="0" borderId="20" xfId="41" applyFont="1" applyBorder="1" applyAlignment="1" applyProtection="1">
      <alignment horizontal="center" vertical="center" wrapText="1"/>
      <protection locked="0"/>
    </xf>
    <xf numFmtId="0" fontId="7" fillId="0" borderId="21" xfId="41" applyFont="1" applyBorder="1" applyAlignment="1" applyProtection="1">
      <alignment horizontal="center" vertical="center" wrapText="1"/>
      <protection locked="0"/>
    </xf>
    <xf numFmtId="0" fontId="5" fillId="0" borderId="10" xfId="41" applyFont="1" applyBorder="1" applyAlignment="1" applyProtection="1">
      <alignment horizontal="center" vertical="center" wrapText="1"/>
      <protection locked="0"/>
    </xf>
    <xf numFmtId="9" fontId="7" fillId="0" borderId="20" xfId="41" applyNumberFormat="1" applyFont="1" applyBorder="1" applyAlignment="1" applyProtection="1">
      <alignment horizontal="center" vertical="center" wrapText="1"/>
      <protection locked="0"/>
    </xf>
    <xf numFmtId="0" fontId="7" fillId="0" borderId="20" xfId="41" applyFont="1" applyFill="1" applyBorder="1" applyAlignment="1" applyProtection="1">
      <alignment horizontal="center" vertical="center" wrapText="1"/>
      <protection locked="0"/>
    </xf>
    <xf numFmtId="0" fontId="7" fillId="0" borderId="21" xfId="41" applyFont="1" applyFill="1" applyBorder="1" applyAlignment="1" applyProtection="1">
      <alignment horizontal="center" vertical="center" wrapText="1"/>
      <protection locked="0"/>
    </xf>
    <xf numFmtId="0" fontId="7" fillId="0" borderId="20" xfId="40" applyFont="1" applyBorder="1" applyAlignment="1" applyProtection="1">
      <alignment horizontal="center" vertical="center" wrapText="1"/>
      <protection locked="0"/>
    </xf>
    <xf numFmtId="0" fontId="7" fillId="0" borderId="21" xfId="40" applyFont="1" applyBorder="1" applyAlignment="1" applyProtection="1">
      <alignment horizontal="center" vertical="center" wrapText="1"/>
      <protection locked="0"/>
    </xf>
    <xf numFmtId="176" fontId="7" fillId="0" borderId="20" xfId="41" applyNumberFormat="1" applyFont="1" applyFill="1" applyBorder="1" applyAlignment="1" applyProtection="1">
      <alignment horizontal="center" vertical="center"/>
      <protection locked="0"/>
    </xf>
    <xf numFmtId="176" fontId="7" fillId="0" borderId="22" xfId="41" applyNumberFormat="1" applyFont="1" applyFill="1" applyBorder="1" applyAlignment="1" applyProtection="1">
      <alignment horizontal="center" vertical="center"/>
      <protection locked="0"/>
    </xf>
    <xf numFmtId="176" fontId="7" fillId="0" borderId="21" xfId="41" applyNumberFormat="1" applyFont="1" applyFill="1" applyBorder="1" applyAlignment="1" applyProtection="1">
      <alignment horizontal="center" vertical="center"/>
      <protection locked="0"/>
    </xf>
    <xf numFmtId="176" fontId="7" fillId="0" borderId="20" xfId="41" applyNumberFormat="1" applyFont="1" applyBorder="1" applyAlignment="1" applyProtection="1">
      <alignment horizontal="center" vertical="center"/>
      <protection locked="0"/>
    </xf>
    <xf numFmtId="176" fontId="7" fillId="0" borderId="22" xfId="41" applyNumberFormat="1" applyFont="1" applyBorder="1" applyAlignment="1" applyProtection="1">
      <alignment horizontal="center" vertical="center"/>
      <protection locked="0"/>
    </xf>
    <xf numFmtId="176" fontId="7" fillId="0" borderId="21" xfId="41" applyNumberFormat="1" applyFont="1" applyBorder="1" applyAlignment="1" applyProtection="1">
      <alignment horizontal="center" vertical="center"/>
      <protection locked="0"/>
    </xf>
    <xf numFmtId="0" fontId="7" fillId="0" borderId="20" xfId="41" applyFont="1" applyFill="1" applyBorder="1" applyAlignment="1" applyProtection="1">
      <alignment vertical="center" wrapText="1"/>
      <protection locked="0"/>
    </xf>
    <xf numFmtId="0" fontId="7" fillId="0" borderId="21" xfId="41" applyFont="1" applyFill="1" applyBorder="1" applyAlignment="1" applyProtection="1">
      <alignment vertical="center" wrapText="1"/>
      <protection locked="0"/>
    </xf>
    <xf numFmtId="176" fontId="7" fillId="0" borderId="20" xfId="41" applyNumberFormat="1" applyFont="1" applyFill="1" applyBorder="1" applyAlignment="1" applyProtection="1">
      <alignment horizontal="right" vertical="center"/>
      <protection locked="0"/>
    </xf>
    <xf numFmtId="176" fontId="7" fillId="0" borderId="22" xfId="41" applyNumberFormat="1" applyFont="1" applyFill="1" applyBorder="1" applyAlignment="1" applyProtection="1">
      <alignment horizontal="right" vertical="center"/>
      <protection locked="0"/>
    </xf>
    <xf numFmtId="176" fontId="7" fillId="0" borderId="21" xfId="41" applyNumberFormat="1" applyFont="1" applyFill="1" applyBorder="1" applyAlignment="1" applyProtection="1">
      <alignment horizontal="right" vertical="center"/>
      <protection locked="0"/>
    </xf>
    <xf numFmtId="0" fontId="8" fillId="0" borderId="20" xfId="41" applyFont="1" applyFill="1" applyBorder="1" applyAlignment="1" applyProtection="1">
      <alignment horizontal="center" vertical="center"/>
      <protection locked="0"/>
    </xf>
    <xf numFmtId="0" fontId="8" fillId="0" borderId="22" xfId="41" applyFont="1" applyFill="1" applyBorder="1" applyAlignment="1" applyProtection="1">
      <alignment horizontal="center" vertical="center"/>
      <protection locked="0"/>
    </xf>
    <xf numFmtId="0" fontId="8" fillId="0" borderId="21" xfId="41" applyFont="1" applyFill="1" applyBorder="1" applyAlignment="1" applyProtection="1">
      <alignment horizontal="center" vertical="center"/>
      <protection locked="0"/>
    </xf>
    <xf numFmtId="0" fontId="7" fillId="0" borderId="11" xfId="41" applyFont="1" applyFill="1" applyBorder="1" applyAlignment="1" applyProtection="1">
      <alignment horizontal="center" vertical="center" wrapText="1"/>
      <protection locked="0"/>
    </xf>
    <xf numFmtId="0" fontId="7" fillId="0" borderId="23" xfId="41" applyFont="1" applyFill="1" applyBorder="1" applyAlignment="1" applyProtection="1">
      <alignment horizontal="center" vertical="center" wrapText="1"/>
      <protection locked="0"/>
    </xf>
    <xf numFmtId="0" fontId="7" fillId="0" borderId="10" xfId="41" applyFont="1" applyFill="1" applyBorder="1" applyAlignment="1" applyProtection="1">
      <alignment vertical="center" wrapText="1"/>
      <protection locked="0"/>
    </xf>
    <xf numFmtId="0" fontId="7" fillId="0" borderId="20" xfId="41" applyFont="1" applyFill="1" applyBorder="1" applyAlignment="1" applyProtection="1">
      <alignment horizontal="left" vertical="center" wrapText="1"/>
      <protection locked="0"/>
    </xf>
    <xf numFmtId="0" fontId="7" fillId="0" borderId="21" xfId="41" applyFont="1" applyFill="1" applyBorder="1" applyAlignment="1" applyProtection="1">
      <alignment horizontal="left" vertical="center" wrapText="1"/>
      <protection locked="0"/>
    </xf>
    <xf numFmtId="49" fontId="7" fillId="0" borderId="10" xfId="41" applyNumberFormat="1" applyFont="1" applyBorder="1" applyAlignment="1" applyProtection="1">
      <alignment horizontal="center" vertical="center" wrapText="1"/>
      <protection locked="0"/>
    </xf>
    <xf numFmtId="0" fontId="8" fillId="0" borderId="20" xfId="41" applyFont="1" applyFill="1" applyBorder="1" applyAlignment="1" applyProtection="1">
      <alignment horizontal="center" vertical="center" wrapText="1"/>
      <protection locked="0"/>
    </xf>
    <xf numFmtId="0" fontId="8" fillId="0" borderId="21" xfId="41" applyFont="1" applyFill="1" applyBorder="1" applyAlignment="1" applyProtection="1">
      <alignment horizontal="center" vertical="center" wrapText="1"/>
      <protection locked="0"/>
    </xf>
    <xf numFmtId="176" fontId="8" fillId="0" borderId="20" xfId="41" applyNumberFormat="1" applyFont="1" applyFill="1" applyBorder="1" applyAlignment="1" applyProtection="1">
      <alignment horizontal="right" vertical="center"/>
      <protection/>
    </xf>
    <xf numFmtId="176" fontId="8" fillId="0" borderId="22" xfId="41" applyNumberFormat="1" applyFont="1" applyFill="1" applyBorder="1" applyAlignment="1" applyProtection="1">
      <alignment horizontal="right" vertical="center"/>
      <protection/>
    </xf>
    <xf numFmtId="176" fontId="8" fillId="0" borderId="21" xfId="41" applyNumberFormat="1" applyFont="1" applyFill="1" applyBorder="1" applyAlignment="1" applyProtection="1">
      <alignment horizontal="right" vertical="center"/>
      <protection/>
    </xf>
    <xf numFmtId="0" fontId="7" fillId="0" borderId="10" xfId="41" applyFont="1" applyFill="1" applyBorder="1" applyAlignment="1" applyProtection="1">
      <alignment horizontal="left" vertical="center" wrapText="1"/>
      <protection locked="0"/>
    </xf>
    <xf numFmtId="176" fontId="7" fillId="0" borderId="20" xfId="41" applyNumberFormat="1" applyFont="1" applyFill="1" applyBorder="1" applyAlignment="1" applyProtection="1">
      <alignment horizontal="right" vertical="center"/>
      <protection/>
    </xf>
    <xf numFmtId="176" fontId="7" fillId="0" borderId="22" xfId="41" applyNumberFormat="1" applyFont="1" applyFill="1" applyBorder="1" applyAlignment="1" applyProtection="1">
      <alignment horizontal="right" vertical="center"/>
      <protection/>
    </xf>
    <xf numFmtId="176" fontId="7" fillId="0" borderId="21" xfId="41" applyNumberFormat="1" applyFont="1" applyFill="1" applyBorder="1" applyAlignment="1" applyProtection="1">
      <alignment horizontal="right" vertical="center"/>
      <protection/>
    </xf>
    <xf numFmtId="0" fontId="3" fillId="0" borderId="10" xfId="41" applyFont="1" applyBorder="1" applyAlignment="1" applyProtection="1">
      <alignment horizontal="left" vertical="center" wrapText="1"/>
      <protection locked="0"/>
    </xf>
    <xf numFmtId="0" fontId="3" fillId="0" borderId="20" xfId="41" applyFont="1" applyBorder="1" applyAlignment="1" applyProtection="1">
      <alignment horizontal="center" vertical="center" wrapText="1"/>
      <protection locked="0"/>
    </xf>
    <xf numFmtId="0" fontId="3" fillId="0" borderId="22" xfId="41" applyFont="1" applyBorder="1" applyAlignment="1" applyProtection="1">
      <alignment horizontal="center" vertical="center" wrapText="1"/>
      <protection locked="0"/>
    </xf>
    <xf numFmtId="0" fontId="3" fillId="0" borderId="19" xfId="41" applyFont="1" applyBorder="1" applyAlignment="1" applyProtection="1">
      <alignment horizontal="center" vertical="center" wrapText="1"/>
      <protection locked="0"/>
    </xf>
    <xf numFmtId="0" fontId="3" fillId="0" borderId="14" xfId="41" applyFont="1" applyBorder="1" applyAlignment="1" applyProtection="1">
      <alignment horizontal="center" vertical="center" wrapText="1"/>
      <protection locked="0"/>
    </xf>
    <xf numFmtId="0" fontId="6" fillId="0" borderId="10" xfId="41" applyFont="1" applyBorder="1" applyAlignment="1" applyProtection="1">
      <alignment horizontal="left" vertical="center" wrapText="1"/>
      <protection locked="0"/>
    </xf>
    <xf numFmtId="0" fontId="3" fillId="0" borderId="10" xfId="41" applyFont="1" applyBorder="1" applyAlignment="1" applyProtection="1">
      <alignment horizontal="center" vertical="center"/>
      <protection locked="0"/>
    </xf>
    <xf numFmtId="0" fontId="3" fillId="0" borderId="21" xfId="41" applyFont="1" applyBorder="1" applyAlignment="1" applyProtection="1">
      <alignment horizontal="center" vertical="center" wrapText="1"/>
      <protection locked="0"/>
    </xf>
    <xf numFmtId="0" fontId="3" fillId="15" borderId="10" xfId="41" applyFont="1" applyFill="1" applyBorder="1" applyAlignment="1" applyProtection="1">
      <alignment horizontal="center" vertical="center" wrapText="1"/>
      <protection locked="0"/>
    </xf>
    <xf numFmtId="0" fontId="10" fillId="0" borderId="20" xfId="41" applyFont="1" applyBorder="1" applyAlignment="1" applyProtection="1">
      <alignment horizontal="center" vertical="center" wrapText="1"/>
      <protection locked="0"/>
    </xf>
    <xf numFmtId="0" fontId="3" fillId="0" borderId="10" xfId="41" applyFont="1" applyFill="1" applyBorder="1" applyAlignment="1" applyProtection="1">
      <alignment horizontal="center" vertical="center"/>
      <protection locked="0"/>
    </xf>
    <xf numFmtId="0" fontId="5" fillId="0" borderId="0" xfId="41" applyFont="1" applyAlignment="1" applyProtection="1">
      <alignment horizontal="center" vertical="center" wrapText="1"/>
      <protection locked="0"/>
    </xf>
    <xf numFmtId="0" fontId="4" fillId="0" borderId="0" xfId="41" applyFont="1" applyAlignment="1" applyProtection="1">
      <alignment horizontal="center" vertical="center" wrapText="1"/>
      <protection locked="0"/>
    </xf>
    <xf numFmtId="0" fontId="2" fillId="0" borderId="24" xfId="41" applyFont="1" applyBorder="1" applyAlignment="1" applyProtection="1">
      <alignment horizontal="left" vertical="center" wrapText="1"/>
      <protection locked="0"/>
    </xf>
    <xf numFmtId="0" fontId="2" fillId="0" borderId="0" xfId="41" applyFont="1" applyBorder="1" applyAlignment="1" applyProtection="1">
      <alignment horizontal="left" vertical="center" wrapText="1"/>
      <protection locked="0"/>
    </xf>
    <xf numFmtId="0" fontId="2" fillId="0" borderId="24" xfId="41" applyFont="1" applyBorder="1" applyAlignment="1" applyProtection="1">
      <alignment horizontal="right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_2016年度绩效监控表（0722稿-公式锁定-key1）" xfId="40"/>
    <cellStyle name="常规_宏-2017年度绩效监控资料-163网站供下载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/>
    <dxf>
      <font>
        <b/>
        <i/>
        <color indexed="14"/>
      </font>
    </dxf>
    <dxf>
      <font>
        <b val="0"/>
        <color indexed="10"/>
      </font>
    </dxf>
    <dxf/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6"/>
      </font>
    </dxf>
    <dxf>
      <font>
        <b/>
        <i/>
        <color rgb="FF800000"/>
      </font>
      <border/>
    </dxf>
    <dxf>
      <font>
        <b/>
        <i/>
        <color rgb="FFFF0000"/>
      </font>
      <border/>
    </dxf>
    <dxf>
      <font>
        <b val="0"/>
        <color rgb="FFFF0000"/>
      </font>
      <border/>
    </dxf>
    <dxf>
      <font>
        <b/>
        <i/>
        <color rgb="FFFF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3">
      <selection activeCell="R19" sqref="R19"/>
    </sheetView>
  </sheetViews>
  <sheetFormatPr defaultColWidth="8.75390625" defaultRowHeight="14.25"/>
  <cols>
    <col min="1" max="1" width="7.25390625" style="9" customWidth="1"/>
    <col min="2" max="2" width="7.375" style="9" customWidth="1"/>
    <col min="3" max="3" width="8.125" style="9" customWidth="1"/>
    <col min="4" max="4" width="9.375" style="9" customWidth="1"/>
    <col min="5" max="5" width="6.625" style="9" customWidth="1"/>
    <col min="6" max="6" width="11.25390625" style="9" customWidth="1"/>
    <col min="7" max="26" width="8.875" style="9" customWidth="1"/>
    <col min="27" max="32" width="9.00390625" style="9" bestFit="1" customWidth="1"/>
    <col min="33" max="16384" width="8.75390625" style="9" customWidth="1"/>
  </cols>
  <sheetData>
    <row r="1" spans="1:26" ht="27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</row>
    <row r="2" spans="1:26" s="1" customFormat="1" ht="16.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spans="1:26" s="2" customFormat="1" ht="14.25" customHeight="1">
      <c r="A3" s="111" t="s">
        <v>2</v>
      </c>
      <c r="B3" s="111"/>
      <c r="C3" s="111"/>
      <c r="D3" s="111"/>
      <c r="E3" s="112"/>
      <c r="F3" s="112"/>
      <c r="G3" s="112"/>
      <c r="H3" s="10"/>
      <c r="I3" s="10"/>
      <c r="J3" s="10"/>
      <c r="K3" s="10"/>
      <c r="L3" s="10"/>
      <c r="M3" s="10"/>
      <c r="N3" s="10"/>
      <c r="O3" s="10"/>
      <c r="P3" s="26"/>
      <c r="Q3" s="26"/>
      <c r="R3" s="26"/>
      <c r="S3" s="26"/>
      <c r="T3" s="26"/>
      <c r="U3" s="26"/>
      <c r="V3" s="26"/>
      <c r="W3" s="26"/>
      <c r="X3" s="26"/>
      <c r="Y3" s="113" t="s">
        <v>3</v>
      </c>
      <c r="Z3" s="113"/>
    </row>
    <row r="4" spans="1:26" s="3" customFormat="1" ht="28.5" customHeight="1">
      <c r="A4" s="58" t="s">
        <v>4</v>
      </c>
      <c r="B4" s="54" t="s">
        <v>5</v>
      </c>
      <c r="C4" s="54"/>
      <c r="D4" s="54" t="s">
        <v>6</v>
      </c>
      <c r="E4" s="54"/>
      <c r="F4" s="54"/>
      <c r="G4" s="54"/>
      <c r="H4" s="54"/>
      <c r="I4" s="54"/>
      <c r="J4" s="54"/>
      <c r="K4" s="54"/>
      <c r="L4" s="54" t="s">
        <v>7</v>
      </c>
      <c r="M4" s="54"/>
      <c r="N4" s="54">
        <v>20</v>
      </c>
      <c r="O4" s="54"/>
      <c r="P4" s="54"/>
      <c r="Q4" s="54" t="s">
        <v>8</v>
      </c>
      <c r="R4" s="54"/>
      <c r="S4" s="54">
        <v>40</v>
      </c>
      <c r="T4" s="54"/>
      <c r="U4" s="54"/>
      <c r="V4" s="106" t="s">
        <v>9</v>
      </c>
      <c r="W4" s="106"/>
      <c r="X4" s="107" t="s">
        <v>10</v>
      </c>
      <c r="Y4" s="100"/>
      <c r="Z4" s="105"/>
    </row>
    <row r="5" spans="1:26" s="3" customFormat="1" ht="16.5" customHeight="1">
      <c r="A5" s="59"/>
      <c r="B5" s="54" t="s">
        <v>11</v>
      </c>
      <c r="C5" s="54"/>
      <c r="D5" s="104" t="s">
        <v>12</v>
      </c>
      <c r="E5" s="104"/>
      <c r="F5" s="104"/>
      <c r="G5" s="104"/>
      <c r="H5" s="104"/>
      <c r="I5" s="104"/>
      <c r="J5" s="104"/>
      <c r="K5" s="104"/>
      <c r="L5" s="54" t="s">
        <v>13</v>
      </c>
      <c r="M5" s="54"/>
      <c r="N5" s="108" t="s">
        <v>14</v>
      </c>
      <c r="O5" s="108"/>
      <c r="P5" s="108"/>
      <c r="Q5" s="108"/>
      <c r="R5" s="108"/>
      <c r="S5" s="108"/>
      <c r="T5" s="11" t="s">
        <v>15</v>
      </c>
      <c r="U5" s="104" t="s">
        <v>16</v>
      </c>
      <c r="V5" s="104"/>
      <c r="W5" s="37" t="s">
        <v>17</v>
      </c>
      <c r="X5" s="104">
        <v>13295953277</v>
      </c>
      <c r="Y5" s="104"/>
      <c r="Z5" s="104"/>
    </row>
    <row r="6" spans="1:26" s="3" customFormat="1" ht="49.5" customHeight="1">
      <c r="A6" s="59"/>
      <c r="B6" s="104" t="s">
        <v>18</v>
      </c>
      <c r="C6" s="104"/>
      <c r="D6" s="98" t="s">
        <v>19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3" customFormat="1" ht="27" customHeight="1">
      <c r="A7" s="54" t="s">
        <v>20</v>
      </c>
      <c r="B7" s="54" t="s">
        <v>21</v>
      </c>
      <c r="C7" s="54"/>
      <c r="D7" s="54" t="s">
        <v>22</v>
      </c>
      <c r="E7" s="54"/>
      <c r="F7" s="54"/>
      <c r="G7" s="54"/>
      <c r="H7" s="54"/>
      <c r="I7" s="54"/>
      <c r="J7" s="54"/>
      <c r="K7" s="54"/>
      <c r="L7" s="54" t="s">
        <v>23</v>
      </c>
      <c r="M7" s="54"/>
      <c r="N7" s="54"/>
      <c r="O7" s="99" t="s">
        <v>22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5"/>
    </row>
    <row r="8" spans="1:26" s="3" customFormat="1" ht="27" customHeight="1">
      <c r="A8" s="54"/>
      <c r="B8" s="54" t="s">
        <v>24</v>
      </c>
      <c r="C8" s="54"/>
      <c r="D8" s="54" t="s">
        <v>22</v>
      </c>
      <c r="E8" s="54"/>
      <c r="F8" s="54"/>
      <c r="G8" s="54"/>
      <c r="H8" s="54"/>
      <c r="I8" s="54"/>
      <c r="J8" s="54"/>
      <c r="K8" s="54"/>
      <c r="L8" s="54" t="s">
        <v>25</v>
      </c>
      <c r="M8" s="54"/>
      <c r="N8" s="54"/>
      <c r="O8" s="54" t="s">
        <v>26</v>
      </c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spans="1:26" s="3" customFormat="1" ht="29.25" customHeight="1">
      <c r="A9" s="54"/>
      <c r="B9" s="54" t="s">
        <v>27</v>
      </c>
      <c r="C9" s="54"/>
      <c r="D9" s="103" t="s">
        <v>28</v>
      </c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s="3" customFormat="1" ht="57" customHeight="1">
      <c r="A10" s="54"/>
      <c r="B10" s="54" t="s">
        <v>29</v>
      </c>
      <c r="C10" s="54"/>
      <c r="D10" s="98" t="s">
        <v>30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3" customFormat="1" ht="39" customHeight="1">
      <c r="A11" s="54"/>
      <c r="B11" s="54" t="s">
        <v>31</v>
      </c>
      <c r="C11" s="54"/>
      <c r="D11" s="98" t="s">
        <v>32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1" customHeight="1">
      <c r="A12" s="99" t="s">
        <v>33</v>
      </c>
      <c r="B12" s="100"/>
      <c r="C12" s="100"/>
      <c r="D12" s="100"/>
      <c r="E12" s="100"/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2"/>
    </row>
    <row r="13" spans="1:26" ht="21" customHeight="1">
      <c r="A13" s="54" t="s">
        <v>34</v>
      </c>
      <c r="B13" s="47" t="s">
        <v>35</v>
      </c>
      <c r="C13" s="48"/>
      <c r="D13" s="53" t="s">
        <v>36</v>
      </c>
      <c r="E13" s="39"/>
      <c r="F13" s="39"/>
      <c r="G13" s="39" t="s">
        <v>37</v>
      </c>
      <c r="H13" s="39"/>
      <c r="I13" s="39"/>
      <c r="J13" s="39"/>
      <c r="K13" s="39"/>
      <c r="L13" s="39" t="s">
        <v>38</v>
      </c>
      <c r="M13" s="39"/>
      <c r="N13" s="39"/>
      <c r="O13" s="39"/>
      <c r="P13" s="39"/>
      <c r="Q13" s="39" t="s">
        <v>39</v>
      </c>
      <c r="R13" s="39"/>
      <c r="S13" s="39"/>
      <c r="T13" s="39"/>
      <c r="U13" s="39"/>
      <c r="V13" s="39" t="s">
        <v>40</v>
      </c>
      <c r="W13" s="39"/>
      <c r="X13" s="39"/>
      <c r="Y13" s="39"/>
      <c r="Z13" s="39"/>
    </row>
    <row r="14" spans="1:26" s="4" customFormat="1" ht="27.75" customHeight="1">
      <c r="A14" s="54"/>
      <c r="B14" s="49"/>
      <c r="C14" s="50"/>
      <c r="D14" s="39"/>
      <c r="E14" s="39"/>
      <c r="F14" s="39"/>
      <c r="G14" s="12" t="s">
        <v>41</v>
      </c>
      <c r="H14" s="13" t="s">
        <v>42</v>
      </c>
      <c r="I14" s="12" t="s">
        <v>43</v>
      </c>
      <c r="J14" s="12" t="s">
        <v>44</v>
      </c>
      <c r="K14" s="12" t="s">
        <v>45</v>
      </c>
      <c r="L14" s="12" t="s">
        <v>41</v>
      </c>
      <c r="M14" s="12" t="s">
        <v>42</v>
      </c>
      <c r="N14" s="12" t="s">
        <v>43</v>
      </c>
      <c r="O14" s="12" t="s">
        <v>44</v>
      </c>
      <c r="P14" s="12" t="s">
        <v>45</v>
      </c>
      <c r="Q14" s="12" t="s">
        <v>41</v>
      </c>
      <c r="R14" s="12" t="s">
        <v>42</v>
      </c>
      <c r="S14" s="12" t="s">
        <v>43</v>
      </c>
      <c r="T14" s="12" t="s">
        <v>44</v>
      </c>
      <c r="U14" s="12" t="s">
        <v>45</v>
      </c>
      <c r="V14" s="12" t="s">
        <v>41</v>
      </c>
      <c r="W14" s="12" t="s">
        <v>42</v>
      </c>
      <c r="X14" s="12" t="s">
        <v>43</v>
      </c>
      <c r="Y14" s="12" t="s">
        <v>44</v>
      </c>
      <c r="Z14" s="12" t="s">
        <v>45</v>
      </c>
    </row>
    <row r="15" spans="1:26" s="5" customFormat="1" ht="33.75">
      <c r="A15" s="54"/>
      <c r="B15" s="51"/>
      <c r="C15" s="52"/>
      <c r="D15" s="88" t="s">
        <v>46</v>
      </c>
      <c r="E15" s="88"/>
      <c r="F15" s="88"/>
      <c r="G15" s="14" t="s">
        <v>47</v>
      </c>
      <c r="H15" s="14" t="s">
        <v>48</v>
      </c>
      <c r="I15" s="14" t="s">
        <v>49</v>
      </c>
      <c r="J15" s="14" t="s">
        <v>50</v>
      </c>
      <c r="K15" s="14" t="s">
        <v>51</v>
      </c>
      <c r="L15" s="14" t="s">
        <v>52</v>
      </c>
      <c r="M15" s="14" t="s">
        <v>53</v>
      </c>
      <c r="N15" s="14" t="s">
        <v>54</v>
      </c>
      <c r="O15" s="14" t="s">
        <v>55</v>
      </c>
      <c r="P15" s="14" t="s">
        <v>56</v>
      </c>
      <c r="Q15" s="14" t="s">
        <v>57</v>
      </c>
      <c r="R15" s="14" t="s">
        <v>58</v>
      </c>
      <c r="S15" s="14" t="s">
        <v>59</v>
      </c>
      <c r="T15" s="14" t="s">
        <v>60</v>
      </c>
      <c r="U15" s="14" t="s">
        <v>61</v>
      </c>
      <c r="V15" s="14" t="s">
        <v>62</v>
      </c>
      <c r="W15" s="14" t="s">
        <v>63</v>
      </c>
      <c r="X15" s="14" t="s">
        <v>64</v>
      </c>
      <c r="Y15" s="14" t="s">
        <v>65</v>
      </c>
      <c r="Z15" s="14" t="s">
        <v>66</v>
      </c>
    </row>
    <row r="16" spans="1:26" s="6" customFormat="1" ht="21" customHeight="1">
      <c r="A16" s="54"/>
      <c r="B16" s="89" t="s">
        <v>67</v>
      </c>
      <c r="C16" s="90"/>
      <c r="D16" s="91">
        <v>40</v>
      </c>
      <c r="E16" s="92" t="e">
        <f>E17+E20+B21+E22</f>
        <v>#VALUE!</v>
      </c>
      <c r="F16" s="93">
        <f>F17+F20+C21+F22</f>
        <v>0</v>
      </c>
      <c r="G16" s="15">
        <f>G17+G20+D21+G22</f>
        <v>40</v>
      </c>
      <c r="H16" s="16">
        <f aca="true" t="shared" si="0" ref="H16:H22">G16</f>
        <v>40</v>
      </c>
      <c r="I16" s="27">
        <f aca="true" t="shared" si="1" ref="I16:I22">IF($D16=0,0,H16/$D16)</f>
        <v>1</v>
      </c>
      <c r="J16" s="16">
        <f>J17+J20+G21+J22</f>
        <v>0</v>
      </c>
      <c r="K16" s="27">
        <f aca="true" t="shared" si="2" ref="K16:K22">IF(H16=0,0,J16/H16)</f>
        <v>0</v>
      </c>
      <c r="L16" s="16">
        <f>L17+L20+I21+L22</f>
        <v>0</v>
      </c>
      <c r="M16" s="16">
        <f aca="true" t="shared" si="3" ref="M16:M22">L16+H16</f>
        <v>40</v>
      </c>
      <c r="N16" s="27">
        <f aca="true" t="shared" si="4" ref="N16:N22">IF($D16=0,0,M16/$D16)</f>
        <v>1</v>
      </c>
      <c r="O16" s="16">
        <f>O17+O20+L21+O22</f>
        <v>14.6</v>
      </c>
      <c r="P16" s="27">
        <f aca="true" t="shared" si="5" ref="P16:P22">IF(M16=0,0,(O16+J16)/M16)</f>
        <v>0.365</v>
      </c>
      <c r="Q16" s="16">
        <f>Q17+Q20+N21+Q22</f>
        <v>0</v>
      </c>
      <c r="R16" s="16">
        <f aca="true" t="shared" si="6" ref="R16:R22">Q16+M16</f>
        <v>40</v>
      </c>
      <c r="S16" s="27">
        <f aca="true" t="shared" si="7" ref="S16:S22">IF($D16=0,0,R16/$D16)</f>
        <v>1</v>
      </c>
      <c r="T16" s="16">
        <f>T17+T20+Q21+T22</f>
        <v>0</v>
      </c>
      <c r="U16" s="27">
        <f aca="true" t="shared" si="8" ref="U16:U22">IF(R16=0,0,(T16+O16+J16)/R16)</f>
        <v>0.365</v>
      </c>
      <c r="V16" s="16">
        <f>V17+V20+S21+V22</f>
        <v>0</v>
      </c>
      <c r="W16" s="16">
        <f aca="true" t="shared" si="9" ref="W16:W22">V16+R16</f>
        <v>40</v>
      </c>
      <c r="X16" s="27">
        <f aca="true" t="shared" si="10" ref="X16:X22">IF($D16=0,0,W16/$D16)</f>
        <v>1</v>
      </c>
      <c r="Y16" s="16">
        <f>Y17+Y20+V21+Y22</f>
        <v>0</v>
      </c>
      <c r="Z16" s="27">
        <f aca="true" t="shared" si="11" ref="Z16:Z22">IF(W16=0,0,(Y16+T16+O16+J16)/W16)</f>
        <v>0.365</v>
      </c>
    </row>
    <row r="17" spans="1:26" ht="21" customHeight="1">
      <c r="A17" s="54"/>
      <c r="B17" s="94" t="s">
        <v>68</v>
      </c>
      <c r="C17" s="94"/>
      <c r="D17" s="95">
        <v>40</v>
      </c>
      <c r="E17" s="96"/>
      <c r="F17" s="97"/>
      <c r="G17" s="17">
        <f>SUM(G18:G19)</f>
        <v>40</v>
      </c>
      <c r="H17" s="18">
        <f>G18</f>
        <v>0</v>
      </c>
      <c r="I17" s="28">
        <f t="shared" si="1"/>
        <v>0</v>
      </c>
      <c r="J17" s="18">
        <f>SUM(J18:J19)</f>
        <v>0</v>
      </c>
      <c r="K17" s="28">
        <f t="shared" si="2"/>
        <v>0</v>
      </c>
      <c r="L17" s="18">
        <f>SUM(L18:L19)</f>
        <v>0</v>
      </c>
      <c r="M17" s="18">
        <f t="shared" si="3"/>
        <v>0</v>
      </c>
      <c r="N17" s="28">
        <f t="shared" si="4"/>
        <v>0</v>
      </c>
      <c r="O17" s="18">
        <f>SUM(O18:O19)</f>
        <v>14.6</v>
      </c>
      <c r="P17" s="28">
        <f t="shared" si="5"/>
        <v>0</v>
      </c>
      <c r="Q17" s="18">
        <f>SUM(Q18:Q19)</f>
        <v>0</v>
      </c>
      <c r="R17" s="18">
        <f t="shared" si="6"/>
        <v>0</v>
      </c>
      <c r="S17" s="28">
        <f t="shared" si="7"/>
        <v>0</v>
      </c>
      <c r="T17" s="18">
        <f>SUM(T18:T19)</f>
        <v>0</v>
      </c>
      <c r="U17" s="28">
        <f t="shared" si="8"/>
        <v>0</v>
      </c>
      <c r="V17" s="18">
        <f>SUM(V18:V19)</f>
        <v>0</v>
      </c>
      <c r="W17" s="18">
        <f t="shared" si="9"/>
        <v>0</v>
      </c>
      <c r="X17" s="28">
        <f t="shared" si="10"/>
        <v>0</v>
      </c>
      <c r="Y17" s="18">
        <f>SUM(Y18:Y19)</f>
        <v>0</v>
      </c>
      <c r="Z17" s="28">
        <f t="shared" si="11"/>
        <v>0</v>
      </c>
    </row>
    <row r="18" spans="1:26" ht="21" customHeight="1">
      <c r="A18" s="54"/>
      <c r="B18" s="75" t="s">
        <v>69</v>
      </c>
      <c r="C18" s="76"/>
      <c r="D18" s="77">
        <v>0</v>
      </c>
      <c r="E18" s="78"/>
      <c r="F18" s="79"/>
      <c r="G18" s="19">
        <v>0</v>
      </c>
      <c r="H18" s="18">
        <f t="shared" si="0"/>
        <v>0</v>
      </c>
      <c r="I18" s="28">
        <f t="shared" si="1"/>
        <v>0</v>
      </c>
      <c r="J18" s="29">
        <v>0</v>
      </c>
      <c r="K18" s="28">
        <f t="shared" si="2"/>
        <v>0</v>
      </c>
      <c r="L18" s="29">
        <v>0</v>
      </c>
      <c r="M18" s="18">
        <f t="shared" si="3"/>
        <v>0</v>
      </c>
      <c r="N18" s="28">
        <f t="shared" si="4"/>
        <v>0</v>
      </c>
      <c r="O18" s="29">
        <v>0</v>
      </c>
      <c r="P18" s="28">
        <f t="shared" si="5"/>
        <v>0</v>
      </c>
      <c r="Q18" s="29">
        <v>0</v>
      </c>
      <c r="R18" s="18">
        <f t="shared" si="6"/>
        <v>0</v>
      </c>
      <c r="S18" s="28">
        <f t="shared" si="7"/>
        <v>0</v>
      </c>
      <c r="T18" s="29">
        <v>0</v>
      </c>
      <c r="U18" s="28">
        <f t="shared" si="8"/>
        <v>0</v>
      </c>
      <c r="V18" s="29">
        <v>0</v>
      </c>
      <c r="W18" s="18">
        <f t="shared" si="9"/>
        <v>0</v>
      </c>
      <c r="X18" s="28">
        <f t="shared" si="10"/>
        <v>0</v>
      </c>
      <c r="Y18" s="29">
        <v>0</v>
      </c>
      <c r="Z18" s="28">
        <f t="shared" si="11"/>
        <v>0</v>
      </c>
    </row>
    <row r="19" spans="1:26" ht="21" customHeight="1">
      <c r="A19" s="54"/>
      <c r="B19" s="85" t="s">
        <v>70</v>
      </c>
      <c r="C19" s="85"/>
      <c r="D19" s="77">
        <v>40</v>
      </c>
      <c r="E19" s="78"/>
      <c r="F19" s="79"/>
      <c r="G19" s="19">
        <v>40</v>
      </c>
      <c r="H19" s="18">
        <f t="shared" si="0"/>
        <v>40</v>
      </c>
      <c r="I19" s="28">
        <f t="shared" si="1"/>
        <v>1</v>
      </c>
      <c r="J19" s="29">
        <v>0</v>
      </c>
      <c r="K19" s="28">
        <f t="shared" si="2"/>
        <v>0</v>
      </c>
      <c r="L19" s="29">
        <v>0</v>
      </c>
      <c r="M19" s="18">
        <f t="shared" si="3"/>
        <v>40</v>
      </c>
      <c r="N19" s="28">
        <f t="shared" si="4"/>
        <v>1</v>
      </c>
      <c r="O19" s="29">
        <v>14.6</v>
      </c>
      <c r="P19" s="28">
        <f t="shared" si="5"/>
        <v>0.365</v>
      </c>
      <c r="Q19" s="29">
        <v>0</v>
      </c>
      <c r="R19" s="18">
        <f t="shared" si="6"/>
        <v>40</v>
      </c>
      <c r="S19" s="28">
        <f t="shared" si="7"/>
        <v>1</v>
      </c>
      <c r="T19" s="29">
        <v>0</v>
      </c>
      <c r="U19" s="28">
        <f t="shared" si="8"/>
        <v>0.365</v>
      </c>
      <c r="V19" s="29">
        <v>0</v>
      </c>
      <c r="W19" s="18">
        <f t="shared" si="9"/>
        <v>40</v>
      </c>
      <c r="X19" s="28">
        <f t="shared" si="10"/>
        <v>1</v>
      </c>
      <c r="Y19" s="29">
        <v>0</v>
      </c>
      <c r="Z19" s="28">
        <f t="shared" si="11"/>
        <v>0.365</v>
      </c>
    </row>
    <row r="20" spans="1:26" ht="21" customHeight="1">
      <c r="A20" s="54"/>
      <c r="B20" s="85" t="s">
        <v>71</v>
      </c>
      <c r="C20" s="85"/>
      <c r="D20" s="77">
        <v>0</v>
      </c>
      <c r="E20" s="78"/>
      <c r="F20" s="79"/>
      <c r="G20" s="19">
        <v>0</v>
      </c>
      <c r="H20" s="18">
        <f t="shared" si="0"/>
        <v>0</v>
      </c>
      <c r="I20" s="28">
        <f t="shared" si="1"/>
        <v>0</v>
      </c>
      <c r="J20" s="29">
        <v>0</v>
      </c>
      <c r="K20" s="28">
        <f t="shared" si="2"/>
        <v>0</v>
      </c>
      <c r="L20" s="29">
        <v>0</v>
      </c>
      <c r="M20" s="18">
        <f t="shared" si="3"/>
        <v>0</v>
      </c>
      <c r="N20" s="28">
        <f t="shared" si="4"/>
        <v>0</v>
      </c>
      <c r="O20" s="29">
        <v>0</v>
      </c>
      <c r="P20" s="28">
        <f t="shared" si="5"/>
        <v>0</v>
      </c>
      <c r="Q20" s="29">
        <v>0</v>
      </c>
      <c r="R20" s="18">
        <f t="shared" si="6"/>
        <v>0</v>
      </c>
      <c r="S20" s="28">
        <f t="shared" si="7"/>
        <v>0</v>
      </c>
      <c r="T20" s="29">
        <v>0</v>
      </c>
      <c r="U20" s="28">
        <f t="shared" si="8"/>
        <v>0</v>
      </c>
      <c r="V20" s="29">
        <v>0</v>
      </c>
      <c r="W20" s="18">
        <f t="shared" si="9"/>
        <v>0</v>
      </c>
      <c r="X20" s="28">
        <f t="shared" si="10"/>
        <v>0</v>
      </c>
      <c r="Y20" s="29">
        <v>0</v>
      </c>
      <c r="Z20" s="28">
        <f t="shared" si="11"/>
        <v>0</v>
      </c>
    </row>
    <row r="21" spans="1:26" ht="21" customHeight="1">
      <c r="A21" s="54"/>
      <c r="B21" s="86" t="s">
        <v>72</v>
      </c>
      <c r="C21" s="87"/>
      <c r="D21" s="77">
        <v>0</v>
      </c>
      <c r="E21" s="78"/>
      <c r="F21" s="79"/>
      <c r="G21" s="19">
        <v>0</v>
      </c>
      <c r="H21" s="18">
        <f t="shared" si="0"/>
        <v>0</v>
      </c>
      <c r="I21" s="28">
        <f t="shared" si="1"/>
        <v>0</v>
      </c>
      <c r="J21" s="29">
        <v>0</v>
      </c>
      <c r="K21" s="28">
        <f t="shared" si="2"/>
        <v>0</v>
      </c>
      <c r="L21" s="29">
        <v>0</v>
      </c>
      <c r="M21" s="18">
        <f t="shared" si="3"/>
        <v>0</v>
      </c>
      <c r="N21" s="28">
        <f t="shared" si="4"/>
        <v>0</v>
      </c>
      <c r="O21" s="29">
        <v>0</v>
      </c>
      <c r="P21" s="28">
        <f t="shared" si="5"/>
        <v>0</v>
      </c>
      <c r="Q21" s="29">
        <v>0</v>
      </c>
      <c r="R21" s="18">
        <f t="shared" si="6"/>
        <v>0</v>
      </c>
      <c r="S21" s="28">
        <f t="shared" si="7"/>
        <v>0</v>
      </c>
      <c r="T21" s="29">
        <v>0</v>
      </c>
      <c r="U21" s="28">
        <f t="shared" si="8"/>
        <v>0</v>
      </c>
      <c r="V21" s="29">
        <v>0</v>
      </c>
      <c r="W21" s="18">
        <f t="shared" si="9"/>
        <v>0</v>
      </c>
      <c r="X21" s="28">
        <f t="shared" si="10"/>
        <v>0</v>
      </c>
      <c r="Y21" s="29">
        <v>0</v>
      </c>
      <c r="Z21" s="28">
        <f t="shared" si="11"/>
        <v>0</v>
      </c>
    </row>
    <row r="22" spans="1:26" ht="21" customHeight="1">
      <c r="A22" s="54"/>
      <c r="B22" s="75" t="s">
        <v>73</v>
      </c>
      <c r="C22" s="76"/>
      <c r="D22" s="77">
        <v>0</v>
      </c>
      <c r="E22" s="78"/>
      <c r="F22" s="79"/>
      <c r="G22" s="19">
        <v>0</v>
      </c>
      <c r="H22" s="18">
        <f t="shared" si="0"/>
        <v>0</v>
      </c>
      <c r="I22" s="28">
        <f t="shared" si="1"/>
        <v>0</v>
      </c>
      <c r="J22" s="29">
        <v>0</v>
      </c>
      <c r="K22" s="28">
        <f t="shared" si="2"/>
        <v>0</v>
      </c>
      <c r="L22" s="29">
        <v>0</v>
      </c>
      <c r="M22" s="18">
        <f t="shared" si="3"/>
        <v>0</v>
      </c>
      <c r="N22" s="28">
        <f t="shared" si="4"/>
        <v>0</v>
      </c>
      <c r="O22" s="29">
        <v>0</v>
      </c>
      <c r="P22" s="28">
        <f t="shared" si="5"/>
        <v>0</v>
      </c>
      <c r="Q22" s="29">
        <v>0</v>
      </c>
      <c r="R22" s="18">
        <f t="shared" si="6"/>
        <v>0</v>
      </c>
      <c r="S22" s="28">
        <f t="shared" si="7"/>
        <v>0</v>
      </c>
      <c r="T22" s="29">
        <v>0</v>
      </c>
      <c r="U22" s="28">
        <f t="shared" si="8"/>
        <v>0</v>
      </c>
      <c r="V22" s="29">
        <v>0</v>
      </c>
      <c r="W22" s="18">
        <f t="shared" si="9"/>
        <v>0</v>
      </c>
      <c r="X22" s="28">
        <f t="shared" si="10"/>
        <v>0</v>
      </c>
      <c r="Y22" s="29">
        <v>0</v>
      </c>
      <c r="Z22" s="28">
        <f t="shared" si="11"/>
        <v>0</v>
      </c>
    </row>
    <row r="23" spans="1:26" ht="27" customHeight="1">
      <c r="A23" s="54"/>
      <c r="B23" s="42" t="s">
        <v>74</v>
      </c>
      <c r="C23" s="83" t="s">
        <v>75</v>
      </c>
      <c r="D23" s="43" t="s">
        <v>76</v>
      </c>
      <c r="E23" s="44"/>
      <c r="F23" s="13" t="s">
        <v>77</v>
      </c>
      <c r="G23" s="13" t="s">
        <v>78</v>
      </c>
      <c r="H23" s="12" t="s">
        <v>79</v>
      </c>
      <c r="I23" s="12" t="s">
        <v>80</v>
      </c>
      <c r="J23" s="12" t="s">
        <v>81</v>
      </c>
      <c r="K23" s="12" t="s">
        <v>82</v>
      </c>
      <c r="L23" s="12" t="s">
        <v>78</v>
      </c>
      <c r="M23" s="12" t="s">
        <v>79</v>
      </c>
      <c r="N23" s="12" t="s">
        <v>80</v>
      </c>
      <c r="O23" s="12" t="s">
        <v>81</v>
      </c>
      <c r="P23" s="12" t="s">
        <v>82</v>
      </c>
      <c r="Q23" s="12" t="s">
        <v>78</v>
      </c>
      <c r="R23" s="12" t="s">
        <v>79</v>
      </c>
      <c r="S23" s="12" t="s">
        <v>80</v>
      </c>
      <c r="T23" s="12" t="s">
        <v>81</v>
      </c>
      <c r="U23" s="12" t="s">
        <v>82</v>
      </c>
      <c r="V23" s="12" t="s">
        <v>78</v>
      </c>
      <c r="W23" s="12" t="s">
        <v>79</v>
      </c>
      <c r="X23" s="12" t="s">
        <v>80</v>
      </c>
      <c r="Y23" s="12" t="s">
        <v>81</v>
      </c>
      <c r="Z23" s="12" t="s">
        <v>82</v>
      </c>
    </row>
    <row r="24" spans="1:26" s="1" customFormat="1" ht="18" customHeight="1">
      <c r="A24" s="54"/>
      <c r="B24" s="42"/>
      <c r="C24" s="84"/>
      <c r="D24" s="45"/>
      <c r="E24" s="46"/>
      <c r="F24" s="13" t="s">
        <v>83</v>
      </c>
      <c r="G24" s="13" t="s">
        <v>84</v>
      </c>
      <c r="H24" s="12" t="s">
        <v>85</v>
      </c>
      <c r="I24" s="12" t="s">
        <v>86</v>
      </c>
      <c r="J24" s="12" t="s">
        <v>87</v>
      </c>
      <c r="K24" s="12" t="s">
        <v>88</v>
      </c>
      <c r="L24" s="12" t="s">
        <v>89</v>
      </c>
      <c r="M24" s="12" t="s">
        <v>90</v>
      </c>
      <c r="N24" s="12" t="s">
        <v>91</v>
      </c>
      <c r="O24" s="12" t="s">
        <v>92</v>
      </c>
      <c r="P24" s="12" t="s">
        <v>93</v>
      </c>
      <c r="Q24" s="12" t="s">
        <v>94</v>
      </c>
      <c r="R24" s="12" t="s">
        <v>95</v>
      </c>
      <c r="S24" s="12" t="s">
        <v>96</v>
      </c>
      <c r="T24" s="12" t="s">
        <v>97</v>
      </c>
      <c r="U24" s="12" t="s">
        <v>98</v>
      </c>
      <c r="V24" s="13" t="s">
        <v>99</v>
      </c>
      <c r="W24" s="12" t="s">
        <v>100</v>
      </c>
      <c r="X24" s="12" t="s">
        <v>101</v>
      </c>
      <c r="Y24" s="12" t="s">
        <v>102</v>
      </c>
      <c r="Z24" s="12" t="s">
        <v>103</v>
      </c>
    </row>
    <row r="25" spans="1:26" ht="22.5" customHeight="1">
      <c r="A25" s="54"/>
      <c r="B25" s="42"/>
      <c r="C25" s="13">
        <v>1</v>
      </c>
      <c r="D25" s="42" t="s">
        <v>6</v>
      </c>
      <c r="E25" s="42"/>
      <c r="F25" s="20">
        <f>G25+L25+Q25+V25</f>
        <v>40</v>
      </c>
      <c r="G25" s="21">
        <v>0</v>
      </c>
      <c r="H25" s="22">
        <v>0</v>
      </c>
      <c r="I25" s="30">
        <f>IF(G25=0,0,H25/G25)</f>
        <v>0</v>
      </c>
      <c r="J25" s="31">
        <f>H25</f>
        <v>0</v>
      </c>
      <c r="K25" s="30">
        <f>IF($F25=0,0,J25/$F25)</f>
        <v>0</v>
      </c>
      <c r="L25" s="22">
        <v>20</v>
      </c>
      <c r="M25" s="22">
        <v>14.6</v>
      </c>
      <c r="N25" s="30">
        <f>IF(L25=0,,M25/L25)</f>
        <v>0.73</v>
      </c>
      <c r="O25" s="31">
        <f>J25+M25</f>
        <v>14.6</v>
      </c>
      <c r="P25" s="30">
        <f>IF($F25=0,0,O25/$F25)</f>
        <v>0.365</v>
      </c>
      <c r="Q25" s="22">
        <v>20</v>
      </c>
      <c r="R25" s="22">
        <v>0</v>
      </c>
      <c r="S25" s="30">
        <f>IF(Q25=0,0,R25/Q25)</f>
        <v>0</v>
      </c>
      <c r="T25" s="31">
        <f>O25+R25</f>
        <v>14.6</v>
      </c>
      <c r="U25" s="30">
        <f>IF($F25=0,0,T25/$F25)</f>
        <v>0.365</v>
      </c>
      <c r="V25" s="22">
        <v>0</v>
      </c>
      <c r="W25" s="22">
        <v>0</v>
      </c>
      <c r="X25" s="30">
        <f>IF(V25=0,0,W25/V25)</f>
        <v>0</v>
      </c>
      <c r="Y25" s="31">
        <f>T25+W25</f>
        <v>14.6</v>
      </c>
      <c r="Z25" s="30">
        <f>IF($F25=0,0,Y25/$F25)</f>
        <v>0.365</v>
      </c>
    </row>
    <row r="26" spans="1:26" ht="22.5" customHeight="1">
      <c r="A26" s="54"/>
      <c r="B26" s="42"/>
      <c r="C26" s="13">
        <v>2</v>
      </c>
      <c r="D26" s="65" t="s">
        <v>104</v>
      </c>
      <c r="E26" s="66"/>
      <c r="F26" s="20">
        <f>G26+L26+Q26+V26</f>
        <v>0</v>
      </c>
      <c r="G26" s="21">
        <v>0</v>
      </c>
      <c r="H26" s="22">
        <v>0</v>
      </c>
      <c r="I26" s="30">
        <f>IF(G26=0,0,H26/G26)</f>
        <v>0</v>
      </c>
      <c r="J26" s="31">
        <f>H26</f>
        <v>0</v>
      </c>
      <c r="K26" s="30">
        <f>IF($F26=0,0,J26/$F26)</f>
        <v>0</v>
      </c>
      <c r="L26" s="22">
        <v>0</v>
      </c>
      <c r="M26" s="22">
        <v>0</v>
      </c>
      <c r="N26" s="30">
        <f>IF(L26=0,,M26/L26)</f>
        <v>0</v>
      </c>
      <c r="O26" s="31">
        <f>J26+M26</f>
        <v>0</v>
      </c>
      <c r="P26" s="30">
        <f>IF($F26=0,0,O26/$F26)</f>
        <v>0</v>
      </c>
      <c r="Q26" s="22">
        <v>0</v>
      </c>
      <c r="R26" s="22">
        <v>0</v>
      </c>
      <c r="S26" s="30">
        <f>IF(Q26=0,0,R26/Q26)</f>
        <v>0</v>
      </c>
      <c r="T26" s="31">
        <f>O26+R26</f>
        <v>0</v>
      </c>
      <c r="U26" s="30">
        <f>IF($F26=0,0,T26/$F26)</f>
        <v>0</v>
      </c>
      <c r="V26" s="22">
        <v>0</v>
      </c>
      <c r="W26" s="22">
        <v>0</v>
      </c>
      <c r="X26" s="30">
        <f>IF(V26=0,0,W26/V26)</f>
        <v>0</v>
      </c>
      <c r="Y26" s="31">
        <f>T26+W26</f>
        <v>0</v>
      </c>
      <c r="Z26" s="30">
        <f>IF($F26=0,0,Y26/$F26)</f>
        <v>0</v>
      </c>
    </row>
    <row r="27" spans="1:26" ht="30" customHeight="1">
      <c r="A27" s="54"/>
      <c r="B27" s="42"/>
      <c r="C27" s="13">
        <v>3</v>
      </c>
      <c r="D27" s="42" t="s">
        <v>104</v>
      </c>
      <c r="E27" s="42"/>
      <c r="F27" s="17">
        <f>G27+L27+Q27+V27</f>
        <v>0</v>
      </c>
      <c r="G27" s="21">
        <v>0</v>
      </c>
      <c r="H27" s="22">
        <v>0</v>
      </c>
      <c r="I27" s="30">
        <f>IF(G27=0,0,H27/G27)</f>
        <v>0</v>
      </c>
      <c r="J27" s="31">
        <f>H27</f>
        <v>0</v>
      </c>
      <c r="K27" s="30">
        <f>IF($F27=0,0,J27/$F27)</f>
        <v>0</v>
      </c>
      <c r="L27" s="22">
        <v>0</v>
      </c>
      <c r="M27" s="22">
        <v>0</v>
      </c>
      <c r="N27" s="30">
        <f>IF(L27=0,,M27/L27)</f>
        <v>0</v>
      </c>
      <c r="O27" s="31">
        <f>J27+M27</f>
        <v>0</v>
      </c>
      <c r="P27" s="30">
        <f>IF($F27=0,0,O27/$F27)</f>
        <v>0</v>
      </c>
      <c r="Q27" s="22">
        <v>0</v>
      </c>
      <c r="R27" s="22">
        <v>0</v>
      </c>
      <c r="S27" s="30">
        <f>IF(Q27=0,0,R27/Q27)</f>
        <v>0</v>
      </c>
      <c r="T27" s="31">
        <f>O27+R27</f>
        <v>0</v>
      </c>
      <c r="U27" s="30">
        <f>IF($F27=0,0,T27/$F27)</f>
        <v>0</v>
      </c>
      <c r="V27" s="22">
        <v>0</v>
      </c>
      <c r="W27" s="22">
        <v>0</v>
      </c>
      <c r="X27" s="30">
        <f>IF(V27=0,0,W27/V27)</f>
        <v>0</v>
      </c>
      <c r="Y27" s="31">
        <f>T27+W27</f>
        <v>0</v>
      </c>
      <c r="Z27" s="30">
        <f>IF($F27=0,0,Y27/$F27)</f>
        <v>0</v>
      </c>
    </row>
    <row r="28" spans="1:26" s="7" customFormat="1" ht="18" customHeight="1">
      <c r="A28" s="54"/>
      <c r="B28" s="42"/>
      <c r="C28" s="80" t="s">
        <v>105</v>
      </c>
      <c r="D28" s="81"/>
      <c r="E28" s="82"/>
      <c r="F28" s="20">
        <f>SUM(F25:F27)</f>
        <v>40</v>
      </c>
      <c r="G28" s="20">
        <f>SUM(G25:G27)</f>
        <v>0</v>
      </c>
      <c r="H28" s="23">
        <f>SUM(H25:H27)</f>
        <v>0</v>
      </c>
      <c r="I28" s="32">
        <f>IF(G28=0,0,H28/G28)</f>
        <v>0</v>
      </c>
      <c r="J28" s="23">
        <f>H28</f>
        <v>0</v>
      </c>
      <c r="K28" s="32">
        <f>IF($F28=0,0,J28/$F28)</f>
        <v>0</v>
      </c>
      <c r="L28" s="33">
        <f>SUM(L25:L27)</f>
        <v>20</v>
      </c>
      <c r="M28" s="33">
        <f>SUM(M25:M27)</f>
        <v>14.6</v>
      </c>
      <c r="N28" s="32">
        <f>IF(L28=0,,M28/L28)</f>
        <v>0.73</v>
      </c>
      <c r="O28" s="23">
        <f>J28+M28</f>
        <v>14.6</v>
      </c>
      <c r="P28" s="32">
        <f>IF($F28=0,0,O28/$F28)</f>
        <v>0.365</v>
      </c>
      <c r="Q28" s="33">
        <f>SUM(Q25:Q27)</f>
        <v>20</v>
      </c>
      <c r="R28" s="23">
        <f>SUM(R25:R27)</f>
        <v>0</v>
      </c>
      <c r="S28" s="32">
        <f>IF(Q28=0,0,R28/Q28)</f>
        <v>0</v>
      </c>
      <c r="T28" s="23">
        <f>O28+R28</f>
        <v>14.6</v>
      </c>
      <c r="U28" s="32">
        <f>IF($F28=0,0,T28/$F28)</f>
        <v>0.365</v>
      </c>
      <c r="V28" s="33">
        <f>SUM(V25:V27)</f>
        <v>0</v>
      </c>
      <c r="W28" s="23">
        <f>SUM(W25:W27)</f>
        <v>0</v>
      </c>
      <c r="X28" s="32">
        <f>IF(V28=0,0,W28/V28)</f>
        <v>0</v>
      </c>
      <c r="Y28" s="23">
        <f>T28+W28</f>
        <v>14.6</v>
      </c>
      <c r="Z28" s="32">
        <f>IF($F28=0,0,Y28/$F28)</f>
        <v>0.365</v>
      </c>
    </row>
    <row r="29" spans="1:26" ht="18" customHeight="1">
      <c r="A29" s="58" t="s">
        <v>106</v>
      </c>
      <c r="B29" s="39" t="s">
        <v>107</v>
      </c>
      <c r="C29" s="39" t="s">
        <v>108</v>
      </c>
      <c r="D29" s="39" t="s">
        <v>109</v>
      </c>
      <c r="E29" s="39"/>
      <c r="F29" s="42" t="s">
        <v>110</v>
      </c>
      <c r="G29" s="69" t="s">
        <v>37</v>
      </c>
      <c r="H29" s="70"/>
      <c r="I29" s="70"/>
      <c r="J29" s="70"/>
      <c r="K29" s="71"/>
      <c r="L29" s="72" t="s">
        <v>38</v>
      </c>
      <c r="M29" s="73"/>
      <c r="N29" s="73"/>
      <c r="O29" s="73"/>
      <c r="P29" s="74"/>
      <c r="Q29" s="72" t="s">
        <v>39</v>
      </c>
      <c r="R29" s="73"/>
      <c r="S29" s="73"/>
      <c r="T29" s="73"/>
      <c r="U29" s="74"/>
      <c r="V29" s="72" t="s">
        <v>40</v>
      </c>
      <c r="W29" s="73"/>
      <c r="X29" s="73"/>
      <c r="Y29" s="73"/>
      <c r="Z29" s="74"/>
    </row>
    <row r="30" spans="1:26" s="8" customFormat="1" ht="33" customHeight="1">
      <c r="A30" s="59"/>
      <c r="B30" s="39"/>
      <c r="C30" s="39"/>
      <c r="D30" s="39"/>
      <c r="E30" s="39"/>
      <c r="F30" s="42"/>
      <c r="G30" s="65" t="s">
        <v>111</v>
      </c>
      <c r="H30" s="66"/>
      <c r="I30" s="13" t="s">
        <v>112</v>
      </c>
      <c r="J30" s="13" t="s">
        <v>113</v>
      </c>
      <c r="K30" s="13" t="s">
        <v>114</v>
      </c>
      <c r="L30" s="61" t="s">
        <v>111</v>
      </c>
      <c r="M30" s="62"/>
      <c r="N30" s="12" t="s">
        <v>115</v>
      </c>
      <c r="O30" s="12" t="s">
        <v>116</v>
      </c>
      <c r="P30" s="12" t="s">
        <v>114</v>
      </c>
      <c r="Q30" s="61" t="s">
        <v>111</v>
      </c>
      <c r="R30" s="62"/>
      <c r="S30" s="12" t="s">
        <v>115</v>
      </c>
      <c r="T30" s="12" t="s">
        <v>116</v>
      </c>
      <c r="U30" s="12" t="s">
        <v>114</v>
      </c>
      <c r="V30" s="61" t="s">
        <v>111</v>
      </c>
      <c r="W30" s="62"/>
      <c r="X30" s="12" t="s">
        <v>115</v>
      </c>
      <c r="Y30" s="12" t="s">
        <v>116</v>
      </c>
      <c r="Z30" s="12" t="s">
        <v>114</v>
      </c>
    </row>
    <row r="31" spans="1:26" ht="96" customHeight="1">
      <c r="A31" s="59"/>
      <c r="B31" s="39" t="s">
        <v>117</v>
      </c>
      <c r="C31" s="39" t="s">
        <v>118</v>
      </c>
      <c r="D31" s="61" t="s">
        <v>119</v>
      </c>
      <c r="E31" s="62"/>
      <c r="F31" s="12" t="s">
        <v>120</v>
      </c>
      <c r="G31" s="61" t="s">
        <v>120</v>
      </c>
      <c r="H31" s="62"/>
      <c r="I31" s="12" t="s">
        <v>120</v>
      </c>
      <c r="J31" s="12" t="s">
        <v>120</v>
      </c>
      <c r="K31" s="24">
        <v>1</v>
      </c>
      <c r="L31" s="61" t="s">
        <v>120</v>
      </c>
      <c r="M31" s="62"/>
      <c r="N31" s="12" t="s">
        <v>120</v>
      </c>
      <c r="O31" s="12" t="s">
        <v>120</v>
      </c>
      <c r="P31" s="24">
        <v>1</v>
      </c>
      <c r="Q31" s="61" t="s">
        <v>104</v>
      </c>
      <c r="R31" s="62"/>
      <c r="S31" s="13" t="s">
        <v>104</v>
      </c>
      <c r="T31" s="13" t="s">
        <v>104</v>
      </c>
      <c r="U31" s="38" t="s">
        <v>104</v>
      </c>
      <c r="V31" s="61" t="s">
        <v>104</v>
      </c>
      <c r="W31" s="62"/>
      <c r="X31" s="13" t="s">
        <v>104</v>
      </c>
      <c r="Y31" s="13" t="s">
        <v>104</v>
      </c>
      <c r="Z31" s="13" t="s">
        <v>104</v>
      </c>
    </row>
    <row r="32" spans="1:26" ht="51.75" customHeight="1" hidden="1">
      <c r="A32" s="59"/>
      <c r="B32" s="39"/>
      <c r="C32" s="39"/>
      <c r="D32" s="61"/>
      <c r="E32" s="62"/>
      <c r="F32" s="12"/>
      <c r="G32" s="61"/>
      <c r="H32" s="62"/>
      <c r="I32" s="12"/>
      <c r="J32" s="12"/>
      <c r="K32" s="24"/>
      <c r="L32" s="61"/>
      <c r="M32" s="62"/>
      <c r="N32" s="12"/>
      <c r="O32" s="12"/>
      <c r="P32" s="24"/>
      <c r="Q32" s="65"/>
      <c r="R32" s="66"/>
      <c r="S32" s="13"/>
      <c r="T32" s="13"/>
      <c r="U32" s="13"/>
      <c r="V32" s="65"/>
      <c r="W32" s="66"/>
      <c r="X32" s="13"/>
      <c r="Y32" s="13"/>
      <c r="Z32" s="13"/>
    </row>
    <row r="33" spans="1:26" ht="51.75" customHeight="1" hidden="1">
      <c r="A33" s="59"/>
      <c r="B33" s="39"/>
      <c r="C33" s="39"/>
      <c r="D33" s="61"/>
      <c r="E33" s="62"/>
      <c r="F33" s="24"/>
      <c r="G33" s="61"/>
      <c r="H33" s="62"/>
      <c r="I33" s="12"/>
      <c r="J33" s="12"/>
      <c r="K33" s="34"/>
      <c r="L33" s="61"/>
      <c r="M33" s="62"/>
      <c r="N33" s="12"/>
      <c r="O33" s="12"/>
      <c r="P33" s="34"/>
      <c r="Q33" s="65"/>
      <c r="R33" s="66"/>
      <c r="S33" s="13"/>
      <c r="T33" s="13"/>
      <c r="U33" s="13"/>
      <c r="V33" s="65"/>
      <c r="W33" s="66"/>
      <c r="X33" s="13"/>
      <c r="Y33" s="13"/>
      <c r="Z33" s="13"/>
    </row>
    <row r="34" spans="1:26" ht="21" customHeight="1" hidden="1">
      <c r="A34" s="59"/>
      <c r="B34" s="39"/>
      <c r="C34" s="39"/>
      <c r="D34" s="67"/>
      <c r="E34" s="68"/>
      <c r="F34" s="12"/>
      <c r="G34" s="61"/>
      <c r="H34" s="62"/>
      <c r="I34" s="12"/>
      <c r="J34" s="12"/>
      <c r="K34" s="35"/>
      <c r="L34" s="61"/>
      <c r="M34" s="62"/>
      <c r="N34" s="12"/>
      <c r="O34" s="12"/>
      <c r="P34" s="36"/>
      <c r="Q34" s="65"/>
      <c r="R34" s="66"/>
      <c r="S34" s="13"/>
      <c r="T34" s="13"/>
      <c r="U34" s="13"/>
      <c r="V34" s="65"/>
      <c r="W34" s="66"/>
      <c r="X34" s="13"/>
      <c r="Y34" s="13"/>
      <c r="Z34" s="13"/>
    </row>
    <row r="35" spans="1:26" ht="21" customHeight="1" hidden="1">
      <c r="A35" s="59"/>
      <c r="B35" s="39"/>
      <c r="C35" s="39"/>
      <c r="D35" s="61"/>
      <c r="E35" s="62"/>
      <c r="F35" s="12"/>
      <c r="G35" s="61"/>
      <c r="H35" s="62"/>
      <c r="I35" s="12"/>
      <c r="J35" s="12"/>
      <c r="K35" s="35"/>
      <c r="L35" s="61"/>
      <c r="M35" s="62"/>
      <c r="N35" s="12"/>
      <c r="O35" s="12"/>
      <c r="P35" s="36"/>
      <c r="Q35" s="61"/>
      <c r="R35" s="62"/>
      <c r="S35" s="12"/>
      <c r="T35" s="12"/>
      <c r="U35" s="12"/>
      <c r="V35" s="65"/>
      <c r="W35" s="66"/>
      <c r="X35" s="13"/>
      <c r="Y35" s="13"/>
      <c r="Z35" s="13"/>
    </row>
    <row r="36" spans="1:26" ht="21" customHeight="1" hidden="1">
      <c r="A36" s="59"/>
      <c r="B36" s="39"/>
      <c r="C36" s="39"/>
      <c r="D36" s="67"/>
      <c r="E36" s="68"/>
      <c r="F36" s="12"/>
      <c r="G36" s="61"/>
      <c r="H36" s="62"/>
      <c r="I36" s="12"/>
      <c r="J36" s="12"/>
      <c r="K36" s="12"/>
      <c r="L36" s="61"/>
      <c r="M36" s="62"/>
      <c r="N36" s="12"/>
      <c r="O36" s="12"/>
      <c r="P36" s="12"/>
      <c r="Q36" s="61"/>
      <c r="R36" s="62"/>
      <c r="S36" s="12"/>
      <c r="T36" s="12"/>
      <c r="U36" s="12"/>
      <c r="V36" s="61"/>
      <c r="W36" s="62"/>
      <c r="X36" s="12"/>
      <c r="Y36" s="12"/>
      <c r="Z36" s="12"/>
    </row>
    <row r="37" spans="1:26" ht="21" customHeight="1" hidden="1">
      <c r="A37" s="59"/>
      <c r="B37" s="39"/>
      <c r="C37" s="39"/>
      <c r="D37" s="61"/>
      <c r="E37" s="62"/>
      <c r="F37" s="12"/>
      <c r="G37" s="61"/>
      <c r="H37" s="62"/>
      <c r="I37" s="12"/>
      <c r="J37" s="12"/>
      <c r="K37" s="12"/>
      <c r="L37" s="61"/>
      <c r="M37" s="62"/>
      <c r="N37" s="12"/>
      <c r="O37" s="12"/>
      <c r="P37" s="12"/>
      <c r="Q37" s="61"/>
      <c r="R37" s="62"/>
      <c r="S37" s="12"/>
      <c r="T37" s="12"/>
      <c r="U37" s="12"/>
      <c r="V37" s="61"/>
      <c r="W37" s="62"/>
      <c r="X37" s="12"/>
      <c r="Y37" s="12"/>
      <c r="Z37" s="12"/>
    </row>
    <row r="38" spans="1:26" ht="21" customHeight="1" hidden="1">
      <c r="A38" s="59"/>
      <c r="B38" s="39"/>
      <c r="C38" s="39"/>
      <c r="D38" s="61"/>
      <c r="E38" s="62"/>
      <c r="F38" s="12"/>
      <c r="G38" s="61"/>
      <c r="H38" s="62"/>
      <c r="I38" s="12"/>
      <c r="J38" s="12"/>
      <c r="K38" s="12"/>
      <c r="L38" s="61"/>
      <c r="M38" s="62"/>
      <c r="N38" s="12"/>
      <c r="O38" s="12"/>
      <c r="P38" s="12"/>
      <c r="Q38" s="61"/>
      <c r="R38" s="62"/>
      <c r="S38" s="12"/>
      <c r="T38" s="12"/>
      <c r="U38" s="12"/>
      <c r="V38" s="61"/>
      <c r="W38" s="62"/>
      <c r="X38" s="12"/>
      <c r="Y38" s="12"/>
      <c r="Z38" s="12"/>
    </row>
    <row r="39" spans="1:26" ht="11.25" customHeight="1" hidden="1">
      <c r="A39" s="59"/>
      <c r="B39" s="39"/>
      <c r="C39" s="39"/>
      <c r="D39" s="61"/>
      <c r="E39" s="62"/>
      <c r="F39" s="12"/>
      <c r="G39" s="61"/>
      <c r="H39" s="62"/>
      <c r="I39" s="12"/>
      <c r="J39" s="12"/>
      <c r="K39" s="12"/>
      <c r="L39" s="61"/>
      <c r="M39" s="62"/>
      <c r="N39" s="12"/>
      <c r="O39" s="12"/>
      <c r="P39" s="12"/>
      <c r="Q39" s="61"/>
      <c r="R39" s="62"/>
      <c r="S39" s="12"/>
      <c r="T39" s="12"/>
      <c r="U39" s="12"/>
      <c r="V39" s="61"/>
      <c r="W39" s="62"/>
      <c r="X39" s="12"/>
      <c r="Y39" s="12"/>
      <c r="Z39" s="12"/>
    </row>
    <row r="40" spans="1:26" ht="60" customHeight="1">
      <c r="A40" s="59"/>
      <c r="B40" s="39"/>
      <c r="C40" s="40" t="s">
        <v>121</v>
      </c>
      <c r="D40" s="61" t="s">
        <v>122</v>
      </c>
      <c r="E40" s="62"/>
      <c r="F40" s="24">
        <v>1</v>
      </c>
      <c r="G40" s="64">
        <v>1</v>
      </c>
      <c r="H40" s="62"/>
      <c r="I40" s="24">
        <v>1</v>
      </c>
      <c r="J40" s="24">
        <v>1</v>
      </c>
      <c r="K40" s="24">
        <v>1</v>
      </c>
      <c r="L40" s="64">
        <v>1</v>
      </c>
      <c r="M40" s="62"/>
      <c r="N40" s="24">
        <v>1</v>
      </c>
      <c r="O40" s="24">
        <v>1</v>
      </c>
      <c r="P40" s="24">
        <v>1</v>
      </c>
      <c r="Q40" s="61" t="s">
        <v>104</v>
      </c>
      <c r="R40" s="62"/>
      <c r="S40" s="12" t="s">
        <v>104</v>
      </c>
      <c r="T40" s="12" t="s">
        <v>104</v>
      </c>
      <c r="U40" s="12" t="s">
        <v>104</v>
      </c>
      <c r="V40" s="61" t="s">
        <v>104</v>
      </c>
      <c r="W40" s="62"/>
      <c r="X40" s="12" t="s">
        <v>104</v>
      </c>
      <c r="Y40" s="12" t="s">
        <v>104</v>
      </c>
      <c r="Z40" s="12" t="s">
        <v>104</v>
      </c>
    </row>
    <row r="41" spans="1:26" ht="21" customHeight="1" hidden="1">
      <c r="A41" s="59"/>
      <c r="B41" s="39"/>
      <c r="C41" s="41"/>
      <c r="D41" s="61"/>
      <c r="E41" s="62"/>
      <c r="F41" s="25"/>
      <c r="G41" s="61"/>
      <c r="H41" s="62"/>
      <c r="I41" s="25"/>
      <c r="J41" s="12"/>
      <c r="K41" s="12"/>
      <c r="L41" s="61"/>
      <c r="M41" s="62"/>
      <c r="N41" s="25"/>
      <c r="O41" s="12"/>
      <c r="P41" s="12"/>
      <c r="Q41" s="61"/>
      <c r="R41" s="62"/>
      <c r="S41" s="25"/>
      <c r="T41" s="12"/>
      <c r="U41" s="12"/>
      <c r="V41" s="61"/>
      <c r="W41" s="62"/>
      <c r="X41" s="25"/>
      <c r="Y41" s="12"/>
      <c r="Z41" s="12"/>
    </row>
    <row r="42" spans="1:26" ht="21" customHeight="1" hidden="1">
      <c r="A42" s="59"/>
      <c r="B42" s="39"/>
      <c r="C42" s="41"/>
      <c r="D42" s="61"/>
      <c r="E42" s="62"/>
      <c r="F42" s="25"/>
      <c r="G42" s="61"/>
      <c r="H42" s="62"/>
      <c r="I42" s="25"/>
      <c r="J42" s="12"/>
      <c r="K42" s="12"/>
      <c r="L42" s="61"/>
      <c r="M42" s="62"/>
      <c r="N42" s="25"/>
      <c r="O42" s="12"/>
      <c r="P42" s="12"/>
      <c r="Q42" s="61"/>
      <c r="R42" s="62"/>
      <c r="S42" s="25"/>
      <c r="T42" s="12"/>
      <c r="U42" s="12"/>
      <c r="V42" s="61"/>
      <c r="W42" s="62"/>
      <c r="X42" s="25"/>
      <c r="Y42" s="12"/>
      <c r="Z42" s="12"/>
    </row>
    <row r="43" spans="1:26" ht="21" customHeight="1" hidden="1">
      <c r="A43" s="59"/>
      <c r="B43" s="39"/>
      <c r="C43" s="41"/>
      <c r="D43" s="61"/>
      <c r="E43" s="62"/>
      <c r="F43" s="25"/>
      <c r="G43" s="61"/>
      <c r="H43" s="62"/>
      <c r="I43" s="25"/>
      <c r="J43" s="12"/>
      <c r="K43" s="12"/>
      <c r="L43" s="61"/>
      <c r="M43" s="62"/>
      <c r="N43" s="25"/>
      <c r="O43" s="12"/>
      <c r="P43" s="12"/>
      <c r="Q43" s="61"/>
      <c r="R43" s="62"/>
      <c r="S43" s="25"/>
      <c r="T43" s="12"/>
      <c r="U43" s="12"/>
      <c r="V43" s="61"/>
      <c r="W43" s="62"/>
      <c r="X43" s="25"/>
      <c r="Y43" s="12"/>
      <c r="Z43" s="12"/>
    </row>
    <row r="44" spans="1:26" ht="26.25" customHeight="1">
      <c r="A44" s="63" t="s">
        <v>123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69.75" customHeight="1">
      <c r="A45" s="54" t="s">
        <v>124</v>
      </c>
      <c r="B45" s="54"/>
      <c r="C45" s="55" t="s">
        <v>125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1:26" ht="97.5" customHeight="1">
      <c r="A46" s="54" t="s">
        <v>126</v>
      </c>
      <c r="B46" s="54"/>
      <c r="C46" s="60" t="s">
        <v>127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1:26" ht="61.5" customHeight="1">
      <c r="A47" s="54" t="s">
        <v>128</v>
      </c>
      <c r="B47" s="54"/>
      <c r="C47" s="55" t="s">
        <v>129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1:26" ht="88.5" customHeight="1">
      <c r="A48" s="54" t="s">
        <v>130</v>
      </c>
      <c r="B48" s="54"/>
      <c r="C48" s="55" t="s">
        <v>131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:26" ht="19.5" customHeight="1">
      <c r="A49" s="56" t="s">
        <v>132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9.5" customHeight="1">
      <c r="A50" s="57" t="s">
        <v>133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</sheetData>
  <sheetProtection/>
  <protectedRanges>
    <protectedRange sqref="A49:A50" name="区域24"/>
    <protectedRange sqref="A2:Z2" name="区域22"/>
    <protectedRange sqref="C45:Z50" name="区域21"/>
    <protectedRange sqref="Q31:U43" name="区域19"/>
    <protectedRange sqref="L31:P43 G40:H40" name="区域18"/>
    <protectedRange sqref="G31:K39 G41:K43 I40:K40" name="区域17"/>
    <protectedRange sqref="D31:F43" name="区域16"/>
    <protectedRange sqref="Y18:Y22" name="区域10"/>
    <protectedRange sqref="V18:V22" name="区域9"/>
    <protectedRange sqref="N5 D4:M11 U5 N4:O4 N6:O11 P4:T11 U4:V4 U6:V11 W4:W11 Z4:Z11 X4:X5 X6:Y11" name="区域1"/>
    <protectedRange sqref="D18:F22" name="区域2"/>
    <protectedRange sqref="G18:G22" name="区域3"/>
    <protectedRange sqref="J18:J22" name="区域4"/>
    <protectedRange sqref="L18:L22" name="区域5"/>
    <protectedRange sqref="O18:O22" name="区域6"/>
    <protectedRange sqref="Q18:Q22" name="区域7"/>
    <protectedRange sqref="T18:T22" name="区域8"/>
    <protectedRange sqref="D25:E27" name="区域11"/>
    <protectedRange sqref="G25:H27" name="区域12"/>
    <protectedRange sqref="L25:M27" name="区域13"/>
    <protectedRange sqref="Q25:R27" name="区域14"/>
    <protectedRange sqref="V25:W27" name="区域15"/>
    <protectedRange sqref="V31:Z43" name="区域20"/>
  </protectedRanges>
  <mergeCells count="159">
    <mergeCell ref="A1:Z1"/>
    <mergeCell ref="A2:Z2"/>
    <mergeCell ref="A3:D3"/>
    <mergeCell ref="E3:G3"/>
    <mergeCell ref="Y3:Z3"/>
    <mergeCell ref="B4:C4"/>
    <mergeCell ref="D4:K4"/>
    <mergeCell ref="L4:M4"/>
    <mergeCell ref="N4:P4"/>
    <mergeCell ref="Q4:R4"/>
    <mergeCell ref="S4:U4"/>
    <mergeCell ref="V4:W4"/>
    <mergeCell ref="X4:Z4"/>
    <mergeCell ref="B5:C5"/>
    <mergeCell ref="D5:K5"/>
    <mergeCell ref="L5:M5"/>
    <mergeCell ref="N5:S5"/>
    <mergeCell ref="U5:V5"/>
    <mergeCell ref="X5:Z5"/>
    <mergeCell ref="B6:C6"/>
    <mergeCell ref="D6:Z6"/>
    <mergeCell ref="B7:C7"/>
    <mergeCell ref="D7:K7"/>
    <mergeCell ref="L7:N7"/>
    <mergeCell ref="O7:Z7"/>
    <mergeCell ref="B8:C8"/>
    <mergeCell ref="D8:K8"/>
    <mergeCell ref="L8:N8"/>
    <mergeCell ref="O8:Z8"/>
    <mergeCell ref="B9:C9"/>
    <mergeCell ref="D9:Z9"/>
    <mergeCell ref="B10:C10"/>
    <mergeCell ref="D10:Z10"/>
    <mergeCell ref="B11:C11"/>
    <mergeCell ref="D11:Z11"/>
    <mergeCell ref="A12:Z12"/>
    <mergeCell ref="G13:K13"/>
    <mergeCell ref="L13:P13"/>
    <mergeCell ref="Q13:U13"/>
    <mergeCell ref="V13:Z13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D25:E25"/>
    <mergeCell ref="D26:E26"/>
    <mergeCell ref="D27:E27"/>
    <mergeCell ref="C28:E28"/>
    <mergeCell ref="C23:C24"/>
    <mergeCell ref="G29:K29"/>
    <mergeCell ref="L29:P29"/>
    <mergeCell ref="Q29:U29"/>
    <mergeCell ref="V29:Z29"/>
    <mergeCell ref="G30:H30"/>
    <mergeCell ref="L30:M30"/>
    <mergeCell ref="Q30:R30"/>
    <mergeCell ref="V30:W30"/>
    <mergeCell ref="D31:E31"/>
    <mergeCell ref="G31:H31"/>
    <mergeCell ref="L31:M31"/>
    <mergeCell ref="Q31:R31"/>
    <mergeCell ref="V31:W31"/>
    <mergeCell ref="D32:E32"/>
    <mergeCell ref="G32:H32"/>
    <mergeCell ref="L32:M32"/>
    <mergeCell ref="Q32:R32"/>
    <mergeCell ref="V32:W32"/>
    <mergeCell ref="D33:E33"/>
    <mergeCell ref="G33:H33"/>
    <mergeCell ref="L33:M33"/>
    <mergeCell ref="Q33:R33"/>
    <mergeCell ref="V33:W33"/>
    <mergeCell ref="D34:E34"/>
    <mergeCell ref="G34:H34"/>
    <mergeCell ref="L34:M34"/>
    <mergeCell ref="Q34:R34"/>
    <mergeCell ref="V34:W34"/>
    <mergeCell ref="D35:E35"/>
    <mergeCell ref="G35:H35"/>
    <mergeCell ref="L35:M35"/>
    <mergeCell ref="Q35:R35"/>
    <mergeCell ref="V35:W35"/>
    <mergeCell ref="D36:E36"/>
    <mergeCell ref="G36:H36"/>
    <mergeCell ref="L36:M36"/>
    <mergeCell ref="Q36:R36"/>
    <mergeCell ref="V36:W36"/>
    <mergeCell ref="D37:E37"/>
    <mergeCell ref="G37:H37"/>
    <mergeCell ref="L37:M37"/>
    <mergeCell ref="Q37:R37"/>
    <mergeCell ref="V37:W37"/>
    <mergeCell ref="D38:E38"/>
    <mergeCell ref="G38:H38"/>
    <mergeCell ref="L38:M38"/>
    <mergeCell ref="Q38:R38"/>
    <mergeCell ref="V38:W38"/>
    <mergeCell ref="G39:H39"/>
    <mergeCell ref="L39:M39"/>
    <mergeCell ref="Q39:R39"/>
    <mergeCell ref="V39:W39"/>
    <mergeCell ref="D40:E40"/>
    <mergeCell ref="G40:H40"/>
    <mergeCell ref="L40:M40"/>
    <mergeCell ref="Q40:R40"/>
    <mergeCell ref="V40:W40"/>
    <mergeCell ref="V41:W41"/>
    <mergeCell ref="D42:E42"/>
    <mergeCell ref="G42:H42"/>
    <mergeCell ref="L42:M42"/>
    <mergeCell ref="Q42:R42"/>
    <mergeCell ref="V42:W42"/>
    <mergeCell ref="G43:H43"/>
    <mergeCell ref="L43:M43"/>
    <mergeCell ref="Q43:R43"/>
    <mergeCell ref="V43:W43"/>
    <mergeCell ref="A44:Z44"/>
    <mergeCell ref="B31:B43"/>
    <mergeCell ref="D41:E41"/>
    <mergeCell ref="G41:H41"/>
    <mergeCell ref="L41:M41"/>
    <mergeCell ref="Q41:R41"/>
    <mergeCell ref="A45:B45"/>
    <mergeCell ref="C45:Z45"/>
    <mergeCell ref="A46:B46"/>
    <mergeCell ref="C46:Z46"/>
    <mergeCell ref="A47:B47"/>
    <mergeCell ref="C47:Z47"/>
    <mergeCell ref="A48:B48"/>
    <mergeCell ref="C48:Z48"/>
    <mergeCell ref="A49:Z49"/>
    <mergeCell ref="A50:Z50"/>
    <mergeCell ref="A4:A6"/>
    <mergeCell ref="A7:A11"/>
    <mergeCell ref="A13:A28"/>
    <mergeCell ref="A29:A43"/>
    <mergeCell ref="B23:B28"/>
    <mergeCell ref="B29:B30"/>
    <mergeCell ref="C29:C30"/>
    <mergeCell ref="C31:C39"/>
    <mergeCell ref="C40:C43"/>
    <mergeCell ref="F29:F30"/>
    <mergeCell ref="D23:E24"/>
    <mergeCell ref="B13:C15"/>
    <mergeCell ref="D13:F14"/>
    <mergeCell ref="D29:E30"/>
    <mergeCell ref="D43:E43"/>
    <mergeCell ref="D39:E39"/>
  </mergeCells>
  <conditionalFormatting sqref="F27">
    <cfRule type="cellIs" priority="1" dxfId="8" operator="notEqual" stopIfTrue="1">
      <formula>G27+L27+Q27+V27</formula>
    </cfRule>
  </conditionalFormatting>
  <conditionalFormatting sqref="H28">
    <cfRule type="cellIs" priority="7" dxfId="9" operator="notEqual" stopIfTrue="1">
      <formula>$J$16</formula>
    </cfRule>
  </conditionalFormatting>
  <conditionalFormatting sqref="R28">
    <cfRule type="cellIs" priority="5" dxfId="9" operator="notEqual" stopIfTrue="1">
      <formula>$T$16</formula>
    </cfRule>
  </conditionalFormatting>
  <conditionalFormatting sqref="W28">
    <cfRule type="cellIs" priority="4" dxfId="9" operator="notEqual" stopIfTrue="1">
      <formula>$Y$16</formula>
    </cfRule>
  </conditionalFormatting>
  <conditionalFormatting sqref="D16:F18">
    <cfRule type="cellIs" priority="10" dxfId="0" operator="notEqual" stopIfTrue="1">
      <formula>$F$28</formula>
    </cfRule>
  </conditionalFormatting>
  <conditionalFormatting sqref="X16:X22 Z16:Z22 I16:I22 N16:N22 K16:K22 S16:S22 P16:P22 U16:U22">
    <cfRule type="cellIs" priority="9" dxfId="10" operator="greaterThan" stopIfTrue="1">
      <formula>1</formula>
    </cfRule>
  </conditionalFormatting>
  <conditionalFormatting sqref="J18:J22 O18:O22 T18:T22 Y18:Y22">
    <cfRule type="cellIs" priority="8" dxfId="11" operator="greaterThan" stopIfTrue="1">
      <formula>H18</formula>
    </cfRule>
  </conditionalFormatting>
  <conditionalFormatting sqref="D19:F22">
    <cfRule type="cellIs" priority="11" dxfId="0" operator="notEqual" stopIfTrue="1">
      <formula>#REF!</formula>
    </cfRule>
  </conditionalFormatting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绩效管理处</dc:creator>
  <cp:keywords/>
  <dc:description/>
  <cp:lastModifiedBy>xb21cn</cp:lastModifiedBy>
  <cp:lastPrinted>2019-12-24T01:47:06Z</cp:lastPrinted>
  <dcterms:created xsi:type="dcterms:W3CDTF">2012-04-06T02:10:04Z</dcterms:created>
  <dcterms:modified xsi:type="dcterms:W3CDTF">2020-12-25T08:09:08Z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